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tabRatio="929" activeTab="2"/>
  </bookViews>
  <sheets>
    <sheet name="TAB SINTESI VALUTAZIONE 1" sheetId="22" r:id="rId1"/>
    <sheet name="CATALOGO ATTIVITA RISCHIO" sheetId="20" r:id="rId2"/>
    <sheet name="A1.CONCORSO" sheetId="11" r:id="rId3"/>
    <sheet name="A2.PROGRESSIONI" sheetId="10" r:id="rId4"/>
    <sheet name="A3.COCOCO" sheetId="9" r:id="rId5"/>
    <sheet name="A4.MOBILITA" sheetId="18" r:id="rId6"/>
    <sheet name="B1.AFFIDAMENTO LAVORI - SERVIZI" sheetId="2" r:id="rId7"/>
    <sheet name="B2.AFFIDAMENTO DIRETTO" sheetId="3" r:id="rId8"/>
    <sheet name="B3.RISOLUZIONI CONTROVERSIE" sheetId="12" r:id="rId9"/>
    <sheet name="C1.PERMESSI COSTRUIRE" sheetId="4" r:id="rId10"/>
    <sheet name="C2.CONTROLLI DIA SCIA EDILIZIA" sheetId="16" r:id="rId11"/>
    <sheet name="C3.ACCESSO SERVIZI SOCIALI" sheetId="17" r:id="rId12"/>
    <sheet name="C4.COMMERCIO FISSO E AMBULANTE" sheetId="19" r:id="rId13"/>
    <sheet name="C5.DEMOGRAFICI" sheetId="14" r:id="rId14"/>
    <sheet name="D1.CONCESSIONI ECONOMICHE" sheetId="5" r:id="rId15"/>
    <sheet name="D2.CONCESSIONI ECONOMICHE S SOC" sheetId="15" r:id="rId16"/>
    <sheet name="E1 .CdS" sheetId="8" r:id="rId17"/>
    <sheet name="E2.RISCOSSIONE TRIBUTI" sheetId="13" r:id="rId18"/>
    <sheet name="E3.SPESE BILANCIO" sheetId="1" r:id="rId19"/>
    <sheet name="E4.URBANISTICA GENERALE" sheetId="6" r:id="rId20"/>
    <sheet name="E5.URBANISTICA ATTUATIVA" sheetId="7" r:id="rId21"/>
  </sheets>
  <calcPr calcId="125725"/>
</workbook>
</file>

<file path=xl/calcChain.xml><?xml version="1.0" encoding="utf-8"?>
<calcChain xmlns="http://schemas.openxmlformats.org/spreadsheetml/2006/main">
  <c r="F7" i="22"/>
  <c r="F4"/>
  <c r="F19"/>
  <c r="F18"/>
  <c r="F21"/>
  <c r="F16"/>
  <c r="F15"/>
  <c r="F20"/>
  <c r="F12"/>
  <c r="F9"/>
  <c r="F8"/>
  <c r="F17"/>
  <c r="F11"/>
  <c r="F10"/>
  <c r="F5"/>
  <c r="F14"/>
  <c r="F6"/>
  <c r="F22"/>
  <c r="F13"/>
  <c r="B85" i="19"/>
  <c r="B48"/>
  <c r="B85" i="18"/>
  <c r="B48"/>
  <c r="B86" i="17"/>
  <c r="B49"/>
  <c r="B87" i="16"/>
  <c r="B91" s="1"/>
  <c r="B49"/>
  <c r="B86" i="15"/>
  <c r="B48"/>
  <c r="B90" s="1"/>
  <c r="B87" i="14"/>
  <c r="B91" s="1"/>
  <c r="B49"/>
  <c r="B87" i="13"/>
  <c r="A52"/>
  <c r="B49"/>
  <c r="B87" i="12"/>
  <c r="B49"/>
  <c r="B91"/>
  <c r="B86" i="9"/>
  <c r="B48"/>
  <c r="B86" i="10"/>
  <c r="B48"/>
  <c r="B90" s="1"/>
  <c r="B85" i="11"/>
  <c r="B48"/>
  <c r="B89" s="1"/>
  <c r="B86" i="8"/>
  <c r="B48"/>
  <c r="B90" s="1"/>
  <c r="B86" i="7"/>
  <c r="B48"/>
  <c r="B90" s="1"/>
  <c r="B86" i="6"/>
  <c r="B48"/>
  <c r="B86" i="5"/>
  <c r="B48"/>
  <c r="B90" s="1"/>
  <c r="B86" i="4"/>
  <c r="B48"/>
  <c r="B90"/>
  <c r="B86" i="3"/>
  <c r="B90" s="1"/>
  <c r="B48"/>
  <c r="B90" i="6"/>
  <c r="B91" i="13"/>
  <c r="B89" i="19"/>
  <c r="B89" i="18"/>
  <c r="B90" i="9"/>
  <c r="B90" i="17"/>
  <c r="B86" i="2"/>
  <c r="B48"/>
  <c r="B90"/>
  <c r="A51" i="1"/>
  <c r="B86"/>
  <c r="B48"/>
  <c r="B90"/>
</calcChain>
</file>

<file path=xl/sharedStrings.xml><?xml version="1.0" encoding="utf-8"?>
<sst xmlns="http://schemas.openxmlformats.org/spreadsheetml/2006/main" count="1838" uniqueCount="312">
  <si>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</si>
  <si>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</si>
  <si>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</si>
  <si>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</si>
  <si>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</si>
  <si>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</si>
  <si>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</si>
  <si>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</si>
  <si>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</si>
  <si>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</si>
  <si>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</si>
  <si>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</si>
  <si>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</si>
  <si>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</si>
  <si>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</si>
  <si>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</si>
  <si>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</si>
  <si>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</si>
  <si>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</si>
  <si>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</si>
  <si>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</si>
  <si>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</si>
  <si>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</si>
  <si>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</si>
  <si>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</si>
  <si>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</si>
  <si>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</si>
  <si>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</si>
  <si>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</si>
  <si>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</si>
  <si>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</si>
  <si>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</si>
  <si>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</si>
  <si>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</si>
  <si>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</si>
  <si>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</si>
  <si>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</si>
  <si>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</si>
  <si>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</si>
  <si>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</si>
  <si>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</si>
  <si>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</si>
  <si>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</si>
  <si>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</si>
  <si>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</si>
  <si>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</si>
  <si>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</si>
  <si>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</si>
  <si>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</si>
  <si>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</si>
  <si>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</si>
  <si>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</si>
  <si>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</si>
  <si>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</si>
  <si>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</si>
  <si>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</si>
  <si>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</si>
  <si>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</si>
  <si>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</si>
  <si>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</si>
  <si>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</si>
  <si>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</si>
  <si>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</si>
  <si>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spese di bilancio</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</si>
  <si>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</si>
  <si>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</si>
  <si>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</si>
  <si>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</si>
  <si>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t>AREA B</t>
  </si>
  <si>
    <t>attività/processo: affidamento mediante procedura aperta (o procedura ristretta) di lavori, servizi, forniture</t>
  </si>
  <si>
    <t>Si tratta di un processo complesso che comporta il coninvolgimento di più amministrazioni (esclusi i controlli) in fasi successive per il conseguimento del risultato?</t>
  </si>
  <si>
    <t>Comporta l'attribuzione di vantaggi a soggetti esterni, ma di non particolare rilievo economico (es. borse di studio) = 3</t>
  </si>
  <si>
    <t>Comporta l'affidamento di considerevoli vantaggi a soggetti esterni (es. appalto) = 5</t>
  </si>
  <si>
    <t>Il risultato finale del processo può essere raggiunto anche effettuando una pluralità di operazioni di entità economica ridotta che, considerate complessivamente, alla fine assicurano lo stesso risultato (es. pluralità di affidamenti ridotti)?</t>
  </si>
  <si>
    <t>attività/processo: affidamento diretto in economia dell’esecuzione di lavori, servizi e forniture ex art. 125 co. 8 e 11 (ultimo paragrafo) del Codice dei contratti</t>
  </si>
  <si>
    <t>AREA C</t>
  </si>
  <si>
    <t>Autorizzazioni e concessioni: abilitazioni, agibilità edilizia, nulla-osta, licenze, permessi a costruire.</t>
  </si>
  <si>
    <t>AREA D</t>
  </si>
  <si>
    <t>AREA E</t>
  </si>
  <si>
    <t xml:space="preserve">provvedimenti di pianificazione urbanistica generale </t>
  </si>
  <si>
    <t>provvedimenti di pianificazione urbanistica attuativa</t>
  </si>
  <si>
    <t>Gestione delle sanzioni per violazione CdS</t>
  </si>
  <si>
    <t>AREA A</t>
  </si>
  <si>
    <t xml:space="preserve">Reclutamento personale - Concorso pubblico per assunzione a tempo indeterminato </t>
  </si>
  <si>
    <t>Comporta l'affidamento di considerevoli vantaggi a soggetti esterni = 5</t>
  </si>
  <si>
    <t xml:space="preserve">AREA A </t>
  </si>
  <si>
    <t xml:space="preserve">Concorso per la progressione di carriera del personale  </t>
  </si>
  <si>
    <t>Conferimento incarichi di collaborazione (art.7 D.lgs 165/2001)</t>
  </si>
  <si>
    <t>B1 - Utilizzo rimedi risoluzione controversie alternativi a quelli giurisdizionali durante la fase di esecuzione del contratto</t>
  </si>
  <si>
    <t>Contratti</t>
  </si>
  <si>
    <t>Tributi</t>
  </si>
  <si>
    <t>E - Riscossione coattiva tributi ed entrate patrimoniali</t>
  </si>
  <si>
    <t>SERVIZI DEMOGRAFICI</t>
  </si>
  <si>
    <t>Concessione posizione giuridiche anagrafiche (rilascio carte d'identità, immigrazioni, emigrazioni, cambi di indirizzo, aggregazione/scissione nuclei familiari, cittadini comunitari, stranieri, concessione cittadinanza italiana)</t>
  </si>
  <si>
    <t>Concessione ed erogazione di sovvenzioni, contributi, sussidi, ausili finanziari, nonché attribuzione di vantaggi economici a persone, ed enti pubblici e privati, al di fuori dell’ambito di solidarietà sociale</t>
  </si>
  <si>
    <t>Concessione ed erogazione di sovvenzioni, contributi, sussidi, ausili finanziari, nonché attribuzione di vantaggi economici nell’ambito della solidarietà sociale.</t>
  </si>
  <si>
    <t>Concessione ed erogazione di sovvenzioni, contributi, sussidi, ausili finanziari, nonché attribuzione di vantaggi economici nell’ambito della solidarietà sociale</t>
  </si>
  <si>
    <t>Controlli DIA, SCIA, Attività di edilizia libera , certificati destinazione urbanistica</t>
  </si>
  <si>
    <t>SERVIZIO TECNICO</t>
  </si>
  <si>
    <t>Accesso ai servizi sociali</t>
  </si>
  <si>
    <t>SERVIZI SOCIALI</t>
  </si>
  <si>
    <t>Reclutamento personale - Mobilità esterna ai sensi dell'art. 30 D.Lgs 165/2001</t>
  </si>
  <si>
    <t>Rispetto al totale del personale impiegato nel singolo servizio (unità organizzativa semplice) competente a svolgere il processo (o la fase del processo di competenza della PA) nell'ambito della singola PA, quale percentuale di personale è impiegata nel p</t>
  </si>
  <si>
    <t xml:space="preserve">Nel corso degli ultimi cinque anni sono state pronunciate sentenze della Corte dei Conti a carico di dipendenti (dirigenti o dipendenti) della PA o sono state pronunciate sentenze di risarcimento del danno nei confronti della PA per la medesima tipologia </t>
  </si>
  <si>
    <t>Commercio in sede fissa e ambulante</t>
  </si>
  <si>
    <t>Rispetto al totale del personale impiegato nel singolo servizio (unità organizzativa semplice) competente a svolgere il processo (o la fase del processo di competenza della PA) nell'ambito della singola PA, quale percentuale di personale è impiegata nel processo</t>
  </si>
  <si>
    <t>CATALOGO ATTIVITA' A RISCHIO</t>
  </si>
  <si>
    <t>AREA A - RECLUTAMENTO  - PROGRESSIONE DEL PERSONALE - INCARICHI</t>
  </si>
  <si>
    <t>Servizio</t>
  </si>
  <si>
    <t>Ambito per materia</t>
  </si>
  <si>
    <t>Attività Sensibile</t>
  </si>
  <si>
    <t>Responsabile</t>
  </si>
  <si>
    <t>Rischio Potenziale</t>
  </si>
  <si>
    <t>Eventuali proposte integrative ulteriori</t>
  </si>
  <si>
    <t>A1</t>
  </si>
  <si>
    <t>PERSONALE</t>
  </si>
  <si>
    <t>Nomina della commissione selezionatrice</t>
  </si>
  <si>
    <t>Responsabile personale</t>
  </si>
  <si>
    <t>nomina di commissari compiacenti orientati a favorire un partecipante alla selezione</t>
  </si>
  <si>
    <t xml:space="preserve">Nomina di commissari che non abbiano avuto rapporti economici o sociali di contiguità con i candidati                  </t>
  </si>
  <si>
    <t>Adeguata diffusione delle disposizioni del Codice di comportamento con particolare riferimento a alla normativa sulla incompatibilità</t>
  </si>
  <si>
    <t>Valutazione prove</t>
  </si>
  <si>
    <t>valutazioni non corrette/inique delle prove</t>
  </si>
  <si>
    <t>Rispetto dei tempi delle fasi del procedimento con particolare riferimento alla pubblicizzazione dei risultati subito dopo la valutazione</t>
  </si>
  <si>
    <t>- Rispetto procedura prevista nel regolamento per l'acceso dall'esteno - Scelta delle domande il giorno stesso dell'esame che siano frutto di mediazione fra le proposte presentate da ogni commissario</t>
  </si>
  <si>
    <t>Procedura richiesta assunzioni tempo determinato</t>
  </si>
  <si>
    <t>Previsione requisiti di accesso "personalizzati" per favorire candidati particolari</t>
  </si>
  <si>
    <t>Job-description con richiesta di esperienze e/o titoli non univoci o particolareggiati</t>
  </si>
  <si>
    <t>A2</t>
  </si>
  <si>
    <t>Progressione di carriera</t>
  </si>
  <si>
    <t>a) Controlli su rispetto tempi e procedure nomina             b) Pubblicazione nominativi componenti.</t>
  </si>
  <si>
    <t>Nomina di almeno due commissari che non siano o siano stati  dirigenti /responsabili dei candidati interni, di cui almeno uno esterno</t>
  </si>
  <si>
    <t>Adeguata diffusione delle disposizioni del Codice di comportamento</t>
  </si>
  <si>
    <t xml:space="preserve">Valutazione prove </t>
  </si>
  <si>
    <t>distorsione ed erratta valutazione circa le esigenze per il passaggio di categoria per agevolare dipendenti particolari</t>
  </si>
  <si>
    <t>Scelta delle domande il giorno stesso dell'esame che siano frutto di mediazione fra le proposte presentate da ogni commissario</t>
  </si>
  <si>
    <t>A3</t>
  </si>
  <si>
    <t>TUTTI I SERVIZI</t>
  </si>
  <si>
    <t>avviso pubblico</t>
  </si>
  <si>
    <t>Responsabile del servizio</t>
  </si>
  <si>
    <t>predisposizione di un avviso troppo specifico al fine di favorire un
partecipante</t>
  </si>
  <si>
    <t>Richiesta di esperienze o titoli non univoci o particolareggiati</t>
  </si>
  <si>
    <t>comparazione curriculum x scelta del collaboratore</t>
  </si>
  <si>
    <t>valutazioni non corrette/inique dei curricula</t>
  </si>
  <si>
    <t>Definizione e pubblicizzazione dei criteri di valutazione prima della presentazione delle candidature</t>
  </si>
  <si>
    <t>Controlli</t>
  </si>
  <si>
    <t xml:space="preserve">Omessa verifica incompatibilità </t>
  </si>
  <si>
    <t>Formazione</t>
  </si>
  <si>
    <t>Applicazione della già dettagliata ed esaustiuva  disciplina del DPR 39/2013 e dell'art.53 del D.lgs 165/2001</t>
  </si>
  <si>
    <t>A4</t>
  </si>
  <si>
    <t>- Rispetto procedura prevista nel regolamento per l'acceso dall'esteno   - Scelta delle domande il giorno stesso dell'esame che siano frutto di mediazione fra le proposte presentate da ogni commissario</t>
  </si>
  <si>
    <t>AREA B - AFFIDAMENTO DI LAVORI, SERVIZI, FORNITURE</t>
  </si>
  <si>
    <t>B1</t>
  </si>
  <si>
    <t xml:space="preserve">Appalti e gare - Affidamento mediante procedura aperta (o procedura ristretta) di lavori, servizi, forniture </t>
  </si>
  <si>
    <t>Definizione dell’oggetto dell’affidamento</t>
  </si>
  <si>
    <t>Restrizione del mercato nella definizione delle specifiche tecniche, attraverso l’indicazione nel bando/disciplinare di prodotti che favoriscano una determinata impresa</t>
  </si>
  <si>
    <t>RILEVANTE 9,63</t>
  </si>
  <si>
    <t>Pubblicazione nel sito web istituzionale della determinazione a contrattare adottata ai sensi del combinato disposto dell’art. 192 del TUEELL e dell’art. 11 del Dlgs n. 163/2006, evidenziando, tra l’altro, il fine di pubblico interesse che con il contratto si intende perseguire.</t>
  </si>
  <si>
    <t xml:space="preserve">Adeguata diffusione delle disposizioni del Codice di comportamento </t>
  </si>
  <si>
    <t>Individuazione dello strumento/istituto per l’affidamento</t>
  </si>
  <si>
    <t>Elusione delle regole di evidenza pubblica, mediante l’improprio utilizzo del modello procedurale dell’affidamento mediante concessione, laddove invece ricorrano i presupposti di una tradizionale gara d’appaltoElusione delle regole di evidenza pubblica, mediante l’improprio utilizzo del modello procedurale dell’affidamento mediante concessione, laddove invece ricorrano i presupposti di una tradizionale gara d’appalto</t>
  </si>
  <si>
    <t>Trasparenza</t>
  </si>
  <si>
    <t>Pubblicazione nel sito web istituzionale della determinazione a contrattare adottata ai sensi del combinato disposto dell’art. 192 del TUEELL e dell’art. 11 del Dlgs n. 163/2006, attestando, tra l’altro, la verifica dell’esistenza dei presupposti di fatto e di diritto per l’affidamento.</t>
  </si>
  <si>
    <t>Requisiti di accesso alla gara. Individuazione del contraente per lavori, servizi e forniture beni,</t>
  </si>
  <si>
    <t>Definizione dei requisiti di accesso alla gara e, in particolare, dei requisiti tecnico-economici al fine di favorire un’impresa e alterazione della concorrenza</t>
  </si>
  <si>
    <t>Definizione di richieste di offerta/bandi tipo per requisiti e modalità di partecipazione.</t>
  </si>
  <si>
    <t>Scarsa trasparenza.</t>
  </si>
  <si>
    <t>Pubblicità sul sito web istituzionale dei dati relativi ai procedimenti di scelta del contraente.</t>
  </si>
  <si>
    <t>Requisiti di aggiudicazione</t>
  </si>
  <si>
    <t>Uso distorto del criterio dell’offerta economicamente più vantaggiosa, finalizzato a favorire un’impresa a discapito della libera concorrenza, del principio della parità di trattamento e della piena trasparenza delle operazioni valutative</t>
  </si>
  <si>
    <t>Predefinire a monte i criteri motivazionali, creando parametri il più possibile definiti e specifici per la valutazione delle offerte economicamente più vantaggiose lasciando ristretti margini di discrezionalità alla commissione.</t>
  </si>
  <si>
    <t>Valutazione delle offerte</t>
  </si>
  <si>
    <t>Mancato rispetto dei criteri indicati nel disciplinare di gara cui la commissione deve attenersi per decidere i punteggi da assegnare all’offerta.</t>
  </si>
  <si>
    <t xml:space="preserve">Commissioni di gara:
 Verifica dei casi di incompatibilità inconferibilità, e obblighi di astensione.
 Nomina di commissari che non abbiano avuto rapporti economici o sociali di contiguità con le ditte partecipanti         </t>
  </si>
  <si>
    <t>Verifica dell’eventuale anomalia delle offerte</t>
  </si>
  <si>
    <t>Mancato rispetto dei criteri di individuazione e di verifica delle offerte anormalmente basse, al fine di favorire un’impresa.</t>
  </si>
  <si>
    <t>Appalti e gare</t>
  </si>
  <si>
    <t>Applicazione piano trasparenza</t>
  </si>
  <si>
    <t>Affidamenti diretti ai sensi dell'art. 125 del codice degli appalti.</t>
  </si>
  <si>
    <t>Abuso nel ricorso agli affidamenti in economia ed ai cottimi fiduciari al di fuori delle ipotesi legislativamente previste</t>
  </si>
  <si>
    <t>formazione</t>
  </si>
  <si>
    <t>Potenziamento della programmazione delle procedure di individuazione del contraente al fine di evitare il più possibile affidamenti diretti</t>
  </si>
  <si>
    <t>Pubblicazione dati nel sito web istituzionale e attribuzione CIG</t>
  </si>
  <si>
    <t>Responsabile Servizio tecnico</t>
  </si>
  <si>
    <t>Non rispetto delle scadenze temporali</t>
  </si>
  <si>
    <t>Utilizzo rimedi risoluzione controversie alternativi a quelli giurisdizionali durante la fase di esecuzione del contratto</t>
  </si>
  <si>
    <t>Responsabili dei servizi</t>
  </si>
  <si>
    <t>Condizionamento nelle decisioni assunte all’esito delle procedure di accordo bonario, derivabili dalla presenza della parte privata all’interno della commissione.</t>
  </si>
  <si>
    <t>Pubblicazione nominativi componenti commissione</t>
  </si>
  <si>
    <t>Nella composizione delle commissioni, collegi, verifica dei casi di inconferibilità, incompatibilità e obblighi di astensione</t>
  </si>
  <si>
    <t>Adeguata diffusione delle disposizioni del Codice di comportamento con particolare riferimento a alla normativa sulla incompatibilità e obbligo di astensione</t>
  </si>
  <si>
    <t>Elenco da pubblicarsi sul sito web istituzionale del Comune, delle transazioni, accordi bonari e degli arbitrati di cui agli artt. 239, 240 e 241 del codice degli appalti, concernenti le seguenti informazioni: Oggetto,Importo, soggetto beneficiario, Responsabile del procedimento;Estremi del provvedimento di definizione del procedimento</t>
  </si>
  <si>
    <t>AREA C - PROVVEDIMENTI AMPLIATIVI DELLA SFERA GIURIDICA DEI DESTINATARI PRIVI DI EFFETTO ECONOMICO DIRETTO ED IMMEDIATO PER IL DESTINATARIO</t>
  </si>
  <si>
    <t>C1</t>
  </si>
  <si>
    <t>Abilitazioni, agibilità edilizia, nulla-osta, licenze, permessi a costruire.</t>
  </si>
  <si>
    <t>Sopralluogo campione con verifica in loco</t>
  </si>
  <si>
    <t>Verifica a campione dei casi di mancato rispetto dell’ordine cronologico nell’esame delle istanze, sul totale di quelle presentate.     Verifica a campione dei casi di mancato rispetto dei termini di conclusione sul procedimento sul totale di quelli avviati.</t>
  </si>
  <si>
    <t>C2</t>
  </si>
  <si>
    <t>Scarsa trasparenza</t>
  </si>
  <si>
    <t>C3</t>
  </si>
  <si>
    <t>Valutazione</t>
  </si>
  <si>
    <t>Responsabile Servizi Sociali</t>
  </si>
  <si>
    <t>Disomogeneità delle valutazioni nella verifica delle richieste</t>
  </si>
  <si>
    <t>Applicazione di criteri aggiornati e definiti dall’organo politico sulla scorta dell’istruttoria dei responsabili del settore</t>
  </si>
  <si>
    <t>Scarso controllo del possesso dei requisiti dichiarati</t>
  </si>
  <si>
    <t>% Controllo a campine</t>
  </si>
  <si>
    <t>Privacy</t>
  </si>
  <si>
    <t>Violazione della privacy</t>
  </si>
  <si>
    <t>Limitare l’impiego della documentazione cartacea ai soli dipendenti che devono esserne in possesso per la corretta erogazione del servizio</t>
  </si>
  <si>
    <t>C4</t>
  </si>
  <si>
    <t>P.L.</t>
  </si>
  <si>
    <t>Verifica e controllo
sul possesso dei
requisiti tecnico
professionali ed
economici finanziari</t>
  </si>
  <si>
    <t>Responsabile P.L.</t>
  </si>
  <si>
    <t>Abuso nell'adozione e rilascio di provvedimenti aventi ad oggetto condizioni di accesso a servizi pubblici al fine di agevolare particolari soggetti-Rilascio di provvedimentio in violazione delle disposizioni normative di riferimento - Omessa o incompleta effettuazione dei controlli sul possesso dei requisiti -  Disomogeneità delle valutazioni istruttorie - Mancato rispetto delle scadenze termporali</t>
  </si>
  <si>
    <t xml:space="preserve">Procedura codificata che garantisca la tracciabilità delle istanze. </t>
  </si>
  <si>
    <t>Formazione del personale e individuazione criteri di assegnazione delle pratiche</t>
  </si>
  <si>
    <t xml:space="preserve">Verifica conoscenza modalità e tempisitca di comunicazione/pubblicazione dei bandi. Definizione di bandi tipo per requisiti e modalità di partecipazione. </t>
  </si>
  <si>
    <t>C5</t>
  </si>
  <si>
    <t>DEMOGRAFICI</t>
  </si>
  <si>
    <t xml:space="preserve">Rilascio certificazioni, variazioni posizioni giuridiche e status </t>
  </si>
  <si>
    <t>Responsabile servizio</t>
  </si>
  <si>
    <t xml:space="preserve"> 1 -Omissione dei controlli di merito o a campione;                 2 - Non presenza dei requisiti previsti dalle disposizioni normative 3 - Negligenza od omissione nella verifica dei presupposti per l’adozione di atti o provvedimenti;</t>
  </si>
  <si>
    <t xml:space="preserve">Controllo  di regolarità  sul rispetto dei regolamenti, tempi  e procedure          </t>
  </si>
  <si>
    <t>Formazione per uniformità e regolarità procedure</t>
  </si>
  <si>
    <t>AREA D - PROVVEDIMENTI AMPLIATIVI DELLA SFERA GIURIDICA DEI DESTINATARI CON EFFETTO ECONOMICO DIRETTO ED IMMEDIATO PER IL DESTINATARIO</t>
  </si>
  <si>
    <t>D1</t>
  </si>
  <si>
    <t>SERVIZIO AMMINISTRATIVO</t>
  </si>
  <si>
    <t>Pubblicizzazione</t>
  </si>
  <si>
    <t>Responsabile Amministrativo</t>
  </si>
  <si>
    <t>Poca pubblicità dell’opportunità</t>
  </si>
  <si>
    <t>Pubblicizzazione sul sito del Comune delle modalità di accesso e della tempistica di concessione e dell'erogazione dei contributi e successiva pubblicazione dell'erogazione</t>
  </si>
  <si>
    <t>Applicazione di criteri aggiornati e definiti dall’organo politico sulla scorta dell’istruttoria del responsabile del servizio</t>
  </si>
  <si>
    <t>D2</t>
  </si>
  <si>
    <t>Standardizzazione e maggior esplicitazione della documentazione necessaria per l’ottenimento del beneficio</t>
  </si>
  <si>
    <t>Scarso controllo sul possesso dei requisiti dichiarati</t>
  </si>
  <si>
    <t>% Controllo a campione</t>
  </si>
  <si>
    <t>AREA E - ULTERIORI ATTIVITÀ TIPICHE DEI SOLI COMUNI</t>
  </si>
  <si>
    <t xml:space="preserve">E1 </t>
  </si>
  <si>
    <t>SRVIZIO DI P.L.</t>
  </si>
  <si>
    <t>Infrazioni codice delle strada</t>
  </si>
  <si>
    <t xml:space="preserve">Gestione iter verbali </t>
  </si>
  <si>
    <t>Alterazione della situazione di debito</t>
  </si>
  <si>
    <t>Report sul n° dei casi di mancato rispetto dei termini di conclusione del procedimento sul totale di qulli avviati</t>
  </si>
  <si>
    <t>E2</t>
  </si>
  <si>
    <t>SERVIZIO FINANZIARIO</t>
  </si>
  <si>
    <t>Riscossione coattiva tributi ed entrate patrimoniali</t>
  </si>
  <si>
    <t xml:space="preserve">Responsabile Servizio </t>
  </si>
  <si>
    <t>Alterazione della situazione di debito/credito</t>
  </si>
  <si>
    <t xml:space="preserve"> Adozione di attività formative per il personale con attenzione prioritaria per coloro che operano nelle aree maggiormente a rischio;                            </t>
  </si>
  <si>
    <t>Controllo  di regolarità e monitoraggio sul rispetto dei regolamenti e procedure</t>
  </si>
  <si>
    <t>E3</t>
  </si>
  <si>
    <t>Emissioni mandati di pagamento</t>
  </si>
  <si>
    <t>Responsabile finanziario</t>
  </si>
  <si>
    <t>Pagamenti non dovuti</t>
  </si>
  <si>
    <t xml:space="preserve">Adozione di attività formative per il personale con attenzione prioritaria per coloro che operano nelle aree maggiormente a rischio;                            </t>
  </si>
  <si>
    <t>E4</t>
  </si>
  <si>
    <t>SERVIZIO URBANISTICO</t>
  </si>
  <si>
    <t xml:space="preserve">Provvedimenti di pianificazione urbanistica generale </t>
  </si>
  <si>
    <t>Formazione ed approvazione atto pianificatorio generale</t>
  </si>
  <si>
    <t>Responsabile LL.PP. e Urbanistica</t>
  </si>
  <si>
    <t>1 Negligenza od omissione nella verifica dei presupposti e requisiti per l’adozione di atti o provvedimenti;           2 Inosservanza di regole procedurali a garanzia della trasparenza e imparzialità della selezione al fine di favorire soggetti particolari;                 3 Uso distorto e manipolato della discrezionalità, anche con riferimento a scelta di tipologie procedimentali al fine di condizionare o favorire determinati risultati;</t>
  </si>
  <si>
    <t xml:space="preserve">1. Misure di verifica del rispetto dell'obbligo di astensione in caso di conflitto di interessi;  2.Predisporre atti adeguatamente motivati e di chiara, puntuale e sintetica formulazione;            </t>
  </si>
  <si>
    <t>Adeguata diffusione delle disposizioni del Codice di comporta</t>
  </si>
  <si>
    <t>E5</t>
  </si>
  <si>
    <t xml:space="preserve"> Provvedimenti di pianificazione urbanistica attuativa</t>
  </si>
  <si>
    <t>Formazione ed approvazione atto pianificatorio attuativo</t>
  </si>
  <si>
    <r>
      <t xml:space="preserve">Misure Contenimento del rischio  </t>
    </r>
    <r>
      <rPr>
        <b/>
        <u/>
        <sz val="10"/>
        <rFont val="Times New Roman"/>
        <family val="1"/>
      </rPr>
      <t>trasversali</t>
    </r>
  </si>
  <si>
    <r>
      <t xml:space="preserve">Misure Contenimento del rischio  </t>
    </r>
    <r>
      <rPr>
        <b/>
        <u/>
        <sz val="10"/>
        <rFont val="Times New Roman"/>
        <family val="1"/>
      </rPr>
      <t>organizzative</t>
    </r>
  </si>
  <si>
    <r>
      <t xml:space="preserve">Misure Contenimento del rischio  </t>
    </r>
    <r>
      <rPr>
        <b/>
        <u/>
        <sz val="10"/>
        <rFont val="Times New Roman"/>
        <family val="1"/>
      </rPr>
      <t>comportamentali</t>
    </r>
  </si>
  <si>
    <t>Classificazione del Rischio (punti  1 - 25)</t>
  </si>
  <si>
    <t>Codice</t>
  </si>
  <si>
    <t>a) Controlli su rispetto tempi e procedure nomina      b) Pubblicazione nominativi componenti.</t>
  </si>
  <si>
    <t>a) Controlli su rispetto tempi e procedure nomina          b) Pubblicazione nominativi componenti.</t>
  </si>
  <si>
    <t>a) Controlli su rispetto tempi e procedure nomina        b) Pubblicazione nominativi componenti.</t>
  </si>
  <si>
    <t>B2</t>
  </si>
  <si>
    <t>B3</t>
  </si>
  <si>
    <t xml:space="preserve">AREA E </t>
  </si>
  <si>
    <t>1 Negligenza od omissione nella verifica dei presupposti e requisiti per l’adozione di atti o provvedimenti;            2 Inosservanza di regole procedurali a garanzia della trasparenza e imparzialità della selezione al fine di favorire soggetti particolari;                    3 Motivazione generica e tautologica in ordine alla sussistenza dei presupposti di legge per l’adozione di scelte discrezionali;    4 Uso distorto e manipolato della discrezionalità, anche con riferimento a scelta di tipologie procedimentali al fine di condizionare o favorire determinati risultati;</t>
  </si>
  <si>
    <t xml:space="preserve">Area </t>
  </si>
  <si>
    <t xml:space="preserve">Attività o processo </t>
  </si>
  <si>
    <t xml:space="preserve">Probabilità </t>
  </si>
  <si>
    <t xml:space="preserve">Impatto </t>
  </si>
  <si>
    <t xml:space="preserve">Rischio  </t>
  </si>
  <si>
    <t xml:space="preserve">A </t>
  </si>
  <si>
    <t xml:space="preserve">Concorso per l'assunzione di personale </t>
  </si>
  <si>
    <t xml:space="preserve">Concorso per la progressione in carriera del personale </t>
  </si>
  <si>
    <t xml:space="preserve">Selezione per l'affidamento di un incarico professionale </t>
  </si>
  <si>
    <t>B</t>
  </si>
  <si>
    <t>Affidamento mediante procedura aperta (o ristretta) di lavori, servizi, forniture</t>
  </si>
  <si>
    <t>Affidamento diretto di lavori, servizi o forniture</t>
  </si>
  <si>
    <t>C</t>
  </si>
  <si>
    <t xml:space="preserve">Permesso di costruire </t>
  </si>
  <si>
    <t>D</t>
  </si>
  <si>
    <t>E</t>
  </si>
  <si>
    <t>Provvedimenti di pianificazione urbanistica generale</t>
  </si>
  <si>
    <t xml:space="preserve">E </t>
  </si>
  <si>
    <t>Provvedimenti di pianificazione urbanistica attuativa</t>
  </si>
  <si>
    <t xml:space="preserve">RILEVANTE
7,34
</t>
  </si>
  <si>
    <t xml:space="preserve">BASSO-MEDIO
4,50
</t>
  </si>
  <si>
    <t xml:space="preserve">RILEVANTE
9,38
</t>
  </si>
  <si>
    <t xml:space="preserve">RILEVANTE
8,62
</t>
  </si>
  <si>
    <t xml:space="preserve">RILEVANTE
8,25
</t>
  </si>
  <si>
    <t xml:space="preserve">BASSO-MEDIO
6,68
</t>
  </si>
  <si>
    <t xml:space="preserve">RILEVANTE
8,75
</t>
  </si>
  <si>
    <t xml:space="preserve">RILEVANTE
7,78
</t>
  </si>
  <si>
    <t xml:space="preserve">  BASSO-MEDIO
5,63
 </t>
  </si>
  <si>
    <t xml:space="preserve">RILEVANTE
7,08
</t>
  </si>
  <si>
    <t xml:space="preserve">BASSO-MEDIO
5,63
</t>
  </si>
  <si>
    <t xml:space="preserve">BASSO-MEDIO
6,66
</t>
  </si>
  <si>
    <t xml:space="preserve">RILEVANTE
9,74
</t>
  </si>
  <si>
    <t>TABELLA SINTESI VALUTAZIONE PONDERAZIONE DEL  RISCHIO</t>
  </si>
  <si>
    <t>1. Ampliamento dei livelli di pubblicità e trasparenza attraverso strumenti di partecipazione preventiva                   2, Valutazione analitica dei costi delle opere di urbanizzazione proposte a scomputo                 3. Archiviazione informatica di tutti i procedimenti di lottizzazione</t>
  </si>
</sst>
</file>

<file path=xl/styles.xml><?xml version="1.0" encoding="utf-8"?>
<styleSheet xmlns="http://schemas.openxmlformats.org/spreadsheetml/2006/main">
  <numFmts count="1">
    <numFmt numFmtId="43" formatCode="_-* #,##0.00_-;\-* #,##0.00_-;_-* &quot;-&quot;??_-;_-@_-"/>
  </numFmts>
  <fonts count="31">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b/>
      <sz val="12"/>
      <color indexed="8"/>
      <name val="Arial"/>
      <family val="2"/>
    </font>
    <font>
      <b/>
      <sz val="12"/>
      <color indexed="8"/>
      <name val="Calibri"/>
      <family val="2"/>
    </font>
    <font>
      <sz val="8"/>
      <color indexed="8"/>
      <name val="Arial"/>
      <family val="2"/>
    </font>
    <font>
      <sz val="12"/>
      <color indexed="8"/>
      <name val="Arial"/>
      <family val="2"/>
    </font>
    <font>
      <b/>
      <sz val="8"/>
      <color indexed="8"/>
      <name val="Arial"/>
      <family val="2"/>
    </font>
    <font>
      <b/>
      <sz val="12"/>
      <color indexed="10"/>
      <name val="Arial"/>
      <family val="2"/>
    </font>
    <font>
      <sz val="12"/>
      <name val="Arial"/>
      <family val="2"/>
    </font>
    <font>
      <b/>
      <sz val="8"/>
      <color indexed="10"/>
      <name val="Arial"/>
      <family val="2"/>
    </font>
    <font>
      <sz val="8"/>
      <color indexed="10"/>
      <name val="Arial"/>
      <family val="2"/>
    </font>
    <font>
      <b/>
      <sz val="12"/>
      <name val="Times New Roman"/>
      <family val="1"/>
    </font>
    <font>
      <sz val="12"/>
      <name val="Times New Roman"/>
      <family val="1"/>
    </font>
    <font>
      <sz val="10"/>
      <name val="Times New Roman"/>
      <family val="1"/>
    </font>
    <font>
      <b/>
      <i/>
      <sz val="12"/>
      <name val="Times New Roman"/>
      <family val="1"/>
    </font>
    <font>
      <b/>
      <sz val="8"/>
      <name val="Times New Roman"/>
      <family val="1"/>
    </font>
    <font>
      <b/>
      <sz val="10"/>
      <name val="Times New Roman"/>
      <family val="1"/>
    </font>
    <font>
      <b/>
      <sz val="9"/>
      <name val="Times New Roman"/>
      <family val="1"/>
    </font>
    <font>
      <b/>
      <u/>
      <sz val="10"/>
      <name val="Times New Roman"/>
      <family val="1"/>
    </font>
    <font>
      <b/>
      <i/>
      <sz val="8"/>
      <name val="Times New Roman"/>
      <family val="1"/>
    </font>
    <font>
      <sz val="9"/>
      <name val="Times New Roman"/>
      <family val="1"/>
    </font>
    <font>
      <b/>
      <i/>
      <sz val="9"/>
      <name val="Times New Roman"/>
      <family val="1"/>
    </font>
    <font>
      <i/>
      <sz val="9"/>
      <name val="Times New Roman"/>
      <family val="1"/>
    </font>
    <font>
      <sz val="11"/>
      <color indexed="8"/>
      <name val="Calibri"/>
      <family val="2"/>
    </font>
    <font>
      <sz val="12"/>
      <color indexed="8"/>
      <name val="Times New Roman"/>
      <family val="1"/>
    </font>
    <font>
      <b/>
      <sz val="12"/>
      <color indexed="8"/>
      <name val="Times New Roman"/>
      <family val="1"/>
    </font>
    <font>
      <sz val="8"/>
      <name val="Calibri"/>
      <family val="2"/>
    </font>
  </fonts>
  <fills count="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43" fontId="27" fillId="0" borderId="0" applyFont="0" applyFill="0" applyBorder="0" applyAlignment="0" applyProtection="0"/>
  </cellStyleXfs>
  <cellXfs count="350">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3" borderId="2" xfId="0" applyFont="1" applyFill="1" applyBorder="1" applyAlignment="1">
      <alignment horizontal="right" vertical="center" wrapText="1"/>
    </xf>
    <xf numFmtId="2" fontId="3" fillId="3" borderId="3" xfId="0" applyNumberFormat="1" applyFont="1" applyFill="1" applyBorder="1" applyAlignment="1">
      <alignment horizontal="center" vertical="center" wrapText="1"/>
    </xf>
    <xf numFmtId="0" fontId="4" fillId="4" borderId="4" xfId="0" applyFont="1" applyFill="1" applyBorder="1" applyAlignment="1">
      <alignment horizontal="right" vertical="center" wrapText="1"/>
    </xf>
    <xf numFmtId="2" fontId="3" fillId="4" borderId="5" xfId="0" applyNumberFormat="1" applyFont="1" applyFill="1" applyBorder="1" applyAlignment="1">
      <alignment horizontal="center" vertical="center" wrapText="1"/>
    </xf>
    <xf numFmtId="0" fontId="4"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0" xfId="0" applyFont="1" applyFill="1" applyAlignment="1">
      <alignment horizontal="right" vertical="center" wrapText="1"/>
    </xf>
    <xf numFmtId="0" fontId="3" fillId="4" borderId="0" xfId="0" applyFont="1" applyFill="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4" borderId="1" xfId="0" applyFont="1" applyFill="1" applyBorder="1" applyAlignment="1">
      <alignment horizontal="right" vertic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8" fillId="0" borderId="0" xfId="0" applyFont="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5"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horizontal="center" vertical="center" wrapText="1"/>
    </xf>
    <xf numFmtId="0" fontId="10" fillId="0" borderId="12" xfId="0" applyFont="1" applyBorder="1" applyAlignment="1">
      <alignment vertical="center" wrapText="1"/>
    </xf>
    <xf numFmtId="0" fontId="6" fillId="3" borderId="16" xfId="0" applyFont="1" applyFill="1" applyBorder="1" applyAlignment="1">
      <alignment horizontal="right" vertical="center" wrapText="1"/>
    </xf>
    <xf numFmtId="2" fontId="6" fillId="3" borderId="9"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0" fillId="0" borderId="14" xfId="0" applyFont="1" applyBorder="1" applyAlignment="1">
      <alignment horizontal="right" vertical="center" wrapText="1"/>
    </xf>
    <xf numFmtId="0" fontId="10" fillId="0" borderId="15" xfId="0" applyFont="1" applyBorder="1" applyAlignment="1">
      <alignment horizontal="center" vertical="center" wrapText="1"/>
    </xf>
    <xf numFmtId="0" fontId="6" fillId="3" borderId="10" xfId="0" applyFont="1" applyFill="1" applyBorder="1" applyAlignment="1">
      <alignment horizontal="right" vertical="center" wrapText="1"/>
    </xf>
    <xf numFmtId="2" fontId="6" fillId="3" borderId="11" xfId="0" applyNumberFormat="1" applyFont="1" applyFill="1" applyBorder="1" applyAlignment="1">
      <alignment horizontal="center" vertical="center" wrapText="1"/>
    </xf>
    <xf numFmtId="0" fontId="9" fillId="4" borderId="17" xfId="0" applyFont="1" applyFill="1" applyBorder="1" applyAlignment="1">
      <alignment horizontal="right" vertical="center" wrapText="1"/>
    </xf>
    <xf numFmtId="2" fontId="6" fillId="4" borderId="18" xfId="0" applyNumberFormat="1" applyFont="1" applyFill="1" applyBorder="1" applyAlignment="1">
      <alignment horizontal="center"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right" vertical="center" wrapText="1"/>
    </xf>
    <xf numFmtId="0" fontId="10" fillId="0" borderId="2" xfId="0" applyFont="1" applyBorder="1" applyAlignment="1">
      <alignment vertical="center" wrapText="1"/>
    </xf>
    <xf numFmtId="0" fontId="6" fillId="3" borderId="2" xfId="0" applyFont="1" applyFill="1" applyBorder="1" applyAlignment="1">
      <alignment horizontal="right" vertical="center" wrapText="1"/>
    </xf>
    <xf numFmtId="2" fontId="6" fillId="3" borderId="3" xfId="0" applyNumberFormat="1" applyFont="1" applyFill="1" applyBorder="1" applyAlignment="1">
      <alignment horizontal="center" vertical="center" wrapText="1"/>
    </xf>
    <xf numFmtId="0" fontId="10" fillId="4" borderId="0" xfId="0" applyFont="1" applyFill="1" applyAlignment="1">
      <alignment horizontal="right" vertical="center" wrapText="1"/>
    </xf>
    <xf numFmtId="0" fontId="10" fillId="4" borderId="0" xfId="0" applyFont="1" applyFill="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9" fillId="4" borderId="4" xfId="0" applyFont="1" applyFill="1" applyBorder="1" applyAlignment="1">
      <alignment horizontal="right" vertical="center" wrapText="1"/>
    </xf>
    <xf numFmtId="2" fontId="6" fillId="4" borderId="5"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left" vertical="center" wrapText="1"/>
    </xf>
    <xf numFmtId="0" fontId="8" fillId="0" borderId="23" xfId="0" applyFont="1" applyBorder="1" applyAlignment="1">
      <alignment horizontal="center" vertical="center" wrapText="1"/>
    </xf>
    <xf numFmtId="0" fontId="8" fillId="0" borderId="21" xfId="0" applyFont="1" applyBorder="1" applyAlignment="1">
      <alignment vertical="center" wrapText="1"/>
    </xf>
    <xf numFmtId="0" fontId="8" fillId="0" borderId="24" xfId="0" applyFont="1" applyBorder="1" applyAlignment="1">
      <alignment horizontal="center" vertical="center" wrapText="1"/>
    </xf>
    <xf numFmtId="0" fontId="10" fillId="0" borderId="21" xfId="0" applyFont="1" applyBorder="1" applyAlignment="1">
      <alignment horizontal="right" vertical="center" wrapText="1"/>
    </xf>
    <xf numFmtId="0" fontId="10"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21" xfId="0" applyFont="1" applyBorder="1" applyAlignment="1">
      <alignment vertical="center" wrapText="1"/>
    </xf>
    <xf numFmtId="0" fontId="10" fillId="0" borderId="27" xfId="0" applyFont="1" applyBorder="1" applyAlignment="1">
      <alignment horizontal="center" vertical="center" wrapText="1"/>
    </xf>
    <xf numFmtId="0" fontId="6" fillId="3" borderId="28" xfId="0" applyFont="1" applyFill="1" applyBorder="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center" vertical="center" wrapText="1"/>
    </xf>
    <xf numFmtId="0" fontId="6" fillId="3" borderId="21" xfId="0" applyFont="1" applyFill="1" applyBorder="1" applyAlignment="1">
      <alignment horizontal="right" vertical="center" wrapText="1"/>
    </xf>
    <xf numFmtId="2" fontId="6" fillId="3" borderId="22" xfId="0" applyNumberFormat="1" applyFont="1" applyFill="1" applyBorder="1" applyAlignment="1">
      <alignment horizontal="center" vertical="center" wrapText="1"/>
    </xf>
    <xf numFmtId="0" fontId="9" fillId="4" borderId="29" xfId="0" applyFont="1" applyFill="1" applyBorder="1" applyAlignment="1">
      <alignment horizontal="right" vertical="center" wrapText="1"/>
    </xf>
    <xf numFmtId="2" fontId="6" fillId="4" borderId="30"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left" vertical="center" wrapText="1"/>
    </xf>
    <xf numFmtId="0" fontId="9" fillId="0" borderId="1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14" xfId="0" applyFont="1" applyBorder="1" applyAlignment="1">
      <alignment horizontal="right" vertical="center" wrapText="1"/>
    </xf>
    <xf numFmtId="0" fontId="6" fillId="0" borderId="15" xfId="0" applyFont="1" applyBorder="1" applyAlignment="1">
      <alignment horizontal="center" vertical="center" wrapText="1"/>
    </xf>
    <xf numFmtId="0" fontId="9" fillId="0" borderId="0" xfId="0" applyFont="1" applyAlignment="1">
      <alignment horizontal="center" vertical="center" wrapText="1"/>
    </xf>
    <xf numFmtId="0" fontId="13"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2" xfId="0" applyFont="1" applyBorder="1" applyAlignment="1">
      <alignment vertical="center" wrapText="1"/>
    </xf>
    <xf numFmtId="0" fontId="13" fillId="0" borderId="2" xfId="0" applyFont="1" applyBorder="1" applyAlignment="1">
      <alignment horizontal="right" vertical="center" wrapText="1"/>
    </xf>
    <xf numFmtId="0" fontId="13" fillId="0" borderId="3" xfId="0" applyFont="1" applyBorder="1" applyAlignment="1">
      <alignment horizontal="center" vertical="center" wrapText="1"/>
    </xf>
    <xf numFmtId="0" fontId="17" fillId="0" borderId="0" xfId="0" applyFont="1"/>
    <xf numFmtId="0" fontId="19" fillId="0" borderId="31" xfId="0" applyFont="1" applyBorder="1" applyAlignment="1">
      <alignment horizontal="center" vertical="center" wrapText="1" readingOrder="1"/>
    </xf>
    <xf numFmtId="0" fontId="20" fillId="0" borderId="32"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0" fillId="0" borderId="33" xfId="0" applyFont="1" applyBorder="1" applyAlignment="1">
      <alignment horizontal="center" vertical="center" wrapText="1" readingOrder="1"/>
    </xf>
    <xf numFmtId="0" fontId="17" fillId="0" borderId="0" xfId="0" applyFont="1" applyAlignment="1">
      <alignment wrapText="1"/>
    </xf>
    <xf numFmtId="0" fontId="17" fillId="0" borderId="34" xfId="0" applyFont="1" applyBorder="1" applyAlignment="1">
      <alignment vertical="center" wrapText="1" readingOrder="1"/>
    </xf>
    <xf numFmtId="0" fontId="17" fillId="0" borderId="35" xfId="0" applyFont="1" applyBorder="1" applyAlignment="1">
      <alignment vertical="center" wrapText="1"/>
    </xf>
    <xf numFmtId="49" fontId="17" fillId="0" borderId="34" xfId="0" applyNumberFormat="1" applyFont="1" applyBorder="1" applyAlignment="1">
      <alignment horizontal="left" vertical="center" wrapText="1" readingOrder="1"/>
    </xf>
    <xf numFmtId="0" fontId="17" fillId="0" borderId="25" xfId="0" applyFont="1" applyBorder="1" applyAlignment="1">
      <alignment vertical="center" wrapText="1" readingOrder="1"/>
    </xf>
    <xf numFmtId="0" fontId="17" fillId="0" borderId="35" xfId="0" applyFont="1" applyBorder="1" applyAlignment="1">
      <alignment vertical="center" wrapText="1" readingOrder="1"/>
    </xf>
    <xf numFmtId="0" fontId="17" fillId="0" borderId="35" xfId="0" quotePrefix="1" applyFont="1" applyBorder="1" applyAlignment="1">
      <alignment vertical="center" wrapText="1" readingOrder="1"/>
    </xf>
    <xf numFmtId="0" fontId="17" fillId="0" borderId="34" xfId="0" applyFont="1" applyBorder="1" applyAlignment="1">
      <alignment vertical="center" wrapText="1"/>
    </xf>
    <xf numFmtId="0" fontId="17" fillId="0" borderId="36" xfId="0" applyFont="1" applyBorder="1" applyAlignment="1">
      <alignment vertical="center" wrapText="1" readingOrder="1"/>
    </xf>
    <xf numFmtId="0" fontId="17" fillId="0" borderId="25" xfId="0" applyFont="1" applyBorder="1" applyAlignment="1">
      <alignment vertical="center" wrapText="1"/>
    </xf>
    <xf numFmtId="49" fontId="17" fillId="0" borderId="35" xfId="0" applyNumberFormat="1" applyFont="1" applyBorder="1" applyAlignment="1">
      <alignment horizontal="left" vertical="center" wrapText="1" readingOrder="1"/>
    </xf>
    <xf numFmtId="0" fontId="17" fillId="0" borderId="35" xfId="0" applyNumberFormat="1" applyFont="1" applyBorder="1" applyAlignment="1">
      <alignment vertical="center" wrapText="1"/>
    </xf>
    <xf numFmtId="0" fontId="17"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7" fillId="0" borderId="35" xfId="0" applyFont="1" applyBorder="1" applyAlignment="1">
      <alignment horizontal="center" vertical="center" wrapText="1" readingOrder="1"/>
    </xf>
    <xf numFmtId="0" fontId="17" fillId="0" borderId="9" xfId="0" applyFont="1" applyBorder="1" applyAlignment="1">
      <alignment vertical="center" wrapText="1"/>
    </xf>
    <xf numFmtId="0" fontId="17" fillId="0" borderId="38" xfId="0" applyFont="1" applyBorder="1" applyAlignment="1">
      <alignment horizontal="center" vertical="center" wrapText="1"/>
    </xf>
    <xf numFmtId="0" fontId="19" fillId="0" borderId="39" xfId="0" applyFont="1" applyBorder="1" applyAlignment="1">
      <alignment vertical="center" wrapText="1"/>
    </xf>
    <xf numFmtId="0" fontId="17" fillId="0" borderId="39" xfId="0" applyFont="1" applyBorder="1" applyAlignment="1">
      <alignment vertical="center" wrapText="1"/>
    </xf>
    <xf numFmtId="0" fontId="17" fillId="0" borderId="30"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vertical="center" wrapText="1" readingOrder="1"/>
    </xf>
    <xf numFmtId="0" fontId="17" fillId="0" borderId="43" xfId="0" applyFont="1" applyBorder="1" applyAlignment="1">
      <alignment vertical="center" wrapText="1"/>
    </xf>
    <xf numFmtId="0" fontId="17" fillId="0" borderId="0" xfId="0" applyNumberFormat="1" applyFont="1" applyBorder="1" applyAlignment="1">
      <alignment vertical="center" wrapText="1"/>
    </xf>
    <xf numFmtId="0" fontId="19" fillId="0" borderId="0" xfId="0" applyFont="1" applyAlignment="1">
      <alignment wrapText="1"/>
    </xf>
    <xf numFmtId="0" fontId="24" fillId="0" borderId="0" xfId="0" applyFont="1"/>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wrapText="1"/>
    </xf>
    <xf numFmtId="0" fontId="17" fillId="0" borderId="0" xfId="0" applyNumberFormat="1" applyFont="1" applyAlignment="1">
      <alignment vertical="center" wrapText="1"/>
    </xf>
    <xf numFmtId="0" fontId="24" fillId="0" borderId="0" xfId="0" applyFont="1" applyAlignment="1">
      <alignment vertical="center" wrapText="1"/>
    </xf>
    <xf numFmtId="0" fontId="19" fillId="0" borderId="0" xfId="0" applyNumberFormat="1" applyFont="1" applyAlignment="1">
      <alignment vertical="center" wrapText="1"/>
    </xf>
    <xf numFmtId="0" fontId="17" fillId="0" borderId="0" xfId="0" applyFont="1" applyAlignment="1">
      <alignment horizontal="center" wrapText="1"/>
    </xf>
    <xf numFmtId="0" fontId="24" fillId="0" borderId="0" xfId="0" applyFont="1" applyAlignment="1">
      <alignment wrapText="1"/>
    </xf>
    <xf numFmtId="0" fontId="17" fillId="0" borderId="0" xfId="0" applyFont="1" applyAlignment="1">
      <alignment horizontal="center"/>
    </xf>
    <xf numFmtId="0" fontId="25" fillId="0" borderId="35" xfId="0" applyFont="1" applyBorder="1" applyAlignment="1">
      <alignment horizontal="center" vertical="center" wrapText="1" readingOrder="1"/>
    </xf>
    <xf numFmtId="0" fontId="25" fillId="0" borderId="39" xfId="0" applyFont="1" applyBorder="1" applyAlignment="1">
      <alignment horizontal="center" vertical="center" wrapText="1"/>
    </xf>
    <xf numFmtId="0" fontId="25" fillId="0" borderId="3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vertical="center" wrapText="1" readingOrder="1"/>
    </xf>
    <xf numFmtId="0" fontId="17" fillId="0" borderId="45" xfId="0" applyFont="1" applyBorder="1" applyAlignment="1">
      <alignment vertical="center" wrapText="1"/>
    </xf>
    <xf numFmtId="0" fontId="17" fillId="0" borderId="45" xfId="0" quotePrefix="1" applyFont="1" applyBorder="1" applyAlignment="1">
      <alignment vertical="center" wrapText="1" readingOrder="1"/>
    </xf>
    <xf numFmtId="0" fontId="17" fillId="0" borderId="21" xfId="0" applyFont="1" applyBorder="1" applyAlignment="1">
      <alignment horizontal="center" vertical="center" wrapText="1"/>
    </xf>
    <xf numFmtId="0" fontId="17" fillId="0" borderId="28"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5" xfId="0" applyFont="1" applyBorder="1" applyAlignment="1">
      <alignment horizontal="center" vertical="center" wrapText="1"/>
    </xf>
    <xf numFmtId="0" fontId="25" fillId="0" borderId="42"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46" xfId="0" applyFont="1" applyBorder="1" applyAlignment="1">
      <alignment horizontal="center" vertical="center" wrapText="1"/>
    </xf>
    <xf numFmtId="0" fontId="23" fillId="0" borderId="42" xfId="0" applyFont="1" applyBorder="1" applyAlignment="1">
      <alignment horizontal="center" vertical="center" wrapText="1"/>
    </xf>
    <xf numFmtId="0" fontId="28" fillId="0" borderId="0" xfId="0" applyFont="1"/>
    <xf numFmtId="0" fontId="17" fillId="0" borderId="29" xfId="0" applyFont="1" applyBorder="1" applyAlignment="1">
      <alignment horizontal="center" vertical="center" wrapText="1"/>
    </xf>
    <xf numFmtId="0" fontId="23"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5" xfId="0" applyNumberFormat="1" applyFont="1" applyBorder="1" applyAlignment="1">
      <alignment vertical="center" wrapText="1"/>
    </xf>
    <xf numFmtId="0" fontId="25" fillId="0" borderId="45" xfId="0" applyFont="1" applyBorder="1" applyAlignment="1">
      <alignment horizontal="center" vertical="center" wrapText="1"/>
    </xf>
    <xf numFmtId="0" fontId="29" fillId="3" borderId="35" xfId="0" applyFont="1" applyFill="1" applyBorder="1" applyAlignment="1">
      <alignment horizontal="center" vertical="top" wrapText="1"/>
    </xf>
    <xf numFmtId="0" fontId="28" fillId="0" borderId="35" xfId="0" applyFont="1" applyBorder="1" applyAlignment="1">
      <alignment horizontal="center" vertical="top" wrapText="1"/>
    </xf>
    <xf numFmtId="0" fontId="28" fillId="0" borderId="35" xfId="0" applyFont="1" applyBorder="1" applyAlignment="1">
      <alignment vertical="top" wrapText="1"/>
    </xf>
    <xf numFmtId="43" fontId="16" fillId="0" borderId="35" xfId="1" applyFont="1" applyBorder="1" applyAlignment="1">
      <alignment vertical="top" wrapText="1"/>
    </xf>
    <xf numFmtId="0" fontId="16" fillId="0" borderId="35" xfId="0" applyFont="1" applyBorder="1" applyAlignment="1">
      <alignment horizontal="center" vertical="top" wrapText="1"/>
    </xf>
    <xf numFmtId="0" fontId="28" fillId="0" borderId="35" xfId="0" applyFont="1" applyBorder="1" applyAlignment="1">
      <alignment wrapText="1"/>
    </xf>
    <xf numFmtId="0" fontId="28" fillId="0" borderId="35" xfId="0" applyFont="1" applyFill="1" applyBorder="1" applyAlignment="1">
      <alignment horizontal="center" vertical="center" wrapText="1"/>
    </xf>
    <xf numFmtId="0" fontId="17" fillId="0" borderId="46" xfId="0" applyFont="1" applyBorder="1" applyAlignment="1">
      <alignment horizontal="center" vertical="center" wrapText="1" readingOrder="1"/>
    </xf>
    <xf numFmtId="0" fontId="17" fillId="0" borderId="38" xfId="0" applyFont="1" applyBorder="1" applyAlignment="1">
      <alignment horizontal="center" vertical="center" wrapText="1" readingOrder="1"/>
    </xf>
    <xf numFmtId="0" fontId="17" fillId="0" borderId="28" xfId="0" applyFont="1" applyBorder="1" applyAlignment="1">
      <alignment horizontal="center" vertical="center" wrapText="1" readingOrder="1"/>
    </xf>
    <xf numFmtId="0" fontId="17" fillId="0" borderId="52" xfId="0" applyFont="1" applyBorder="1" applyAlignment="1">
      <alignment horizontal="center" vertical="center" wrapText="1" readingOrder="1"/>
    </xf>
    <xf numFmtId="0" fontId="23" fillId="0" borderId="40" xfId="0" applyFont="1" applyBorder="1" applyAlignment="1">
      <alignment horizontal="center" vertical="center" wrapText="1"/>
    </xf>
    <xf numFmtId="0" fontId="23" fillId="0" borderId="34" xfId="0" applyFont="1" applyBorder="1" applyAlignment="1">
      <alignment horizontal="center" vertical="center" wrapText="1"/>
    </xf>
    <xf numFmtId="0" fontId="17" fillId="0" borderId="40" xfId="0" applyFont="1" applyBorder="1" applyAlignment="1">
      <alignment horizontal="center" vertical="center" wrapText="1" readingOrder="1"/>
    </xf>
    <xf numFmtId="0" fontId="17" fillId="0" borderId="34" xfId="0" applyFont="1" applyBorder="1" applyAlignment="1">
      <alignment horizontal="center" vertical="center" wrapText="1" readingOrder="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39" xfId="0" applyFont="1" applyBorder="1" applyAlignment="1">
      <alignment horizontal="center" vertical="center" wrapText="1"/>
    </xf>
    <xf numFmtId="0" fontId="15" fillId="6" borderId="51" xfId="0" applyFont="1" applyFill="1" applyBorder="1" applyAlignment="1">
      <alignment horizontal="center" vertical="center" readingOrder="1"/>
    </xf>
    <xf numFmtId="0" fontId="16" fillId="6" borderId="50" xfId="0" applyFont="1" applyFill="1" applyBorder="1" applyAlignment="1">
      <alignment horizontal="center" vertical="center" readingOrder="1"/>
    </xf>
    <xf numFmtId="0" fontId="16" fillId="6" borderId="47" xfId="0" applyFont="1" applyFill="1" applyBorder="1" applyAlignment="1">
      <alignment horizontal="center" vertical="center" readingOrder="1"/>
    </xf>
    <xf numFmtId="0" fontId="18" fillId="5" borderId="51" xfId="0" applyFont="1" applyFill="1" applyBorder="1" applyAlignment="1">
      <alignment horizontal="center" vertical="center" readingOrder="1"/>
    </xf>
    <xf numFmtId="0" fontId="18" fillId="5" borderId="50" xfId="0" applyFont="1" applyFill="1" applyBorder="1" applyAlignment="1">
      <alignment horizontal="center" vertical="center" readingOrder="1"/>
    </xf>
    <xf numFmtId="0" fontId="18" fillId="5" borderId="47" xfId="0" applyFont="1" applyFill="1" applyBorder="1" applyAlignment="1">
      <alignment horizontal="center" vertical="center" readingOrder="1"/>
    </xf>
    <xf numFmtId="0" fontId="17" fillId="0" borderId="48" xfId="0" applyFont="1" applyBorder="1" applyAlignment="1">
      <alignment horizontal="center" vertical="center" wrapText="1" readingOrder="1"/>
    </xf>
    <xf numFmtId="0" fontId="23" fillId="0" borderId="49" xfId="0" applyFont="1" applyBorder="1" applyAlignment="1">
      <alignment horizontal="center" vertical="center" wrapText="1"/>
    </xf>
    <xf numFmtId="0" fontId="17" fillId="0" borderId="42" xfId="0" applyFont="1" applyBorder="1" applyAlignment="1">
      <alignment horizontal="center" vertical="center" wrapText="1" readingOrder="1"/>
    </xf>
    <xf numFmtId="0" fontId="25" fillId="0" borderId="49" xfId="0" applyFont="1" applyBorder="1" applyAlignment="1">
      <alignment horizontal="center" vertical="center" wrapText="1" readingOrder="1"/>
    </xf>
    <xf numFmtId="0" fontId="25" fillId="0" borderId="42" xfId="0" applyFont="1" applyBorder="1" applyAlignment="1">
      <alignment horizontal="center" vertical="center" wrapText="1" readingOrder="1"/>
    </xf>
    <xf numFmtId="0" fontId="25" fillId="0" borderId="34" xfId="0" applyFont="1" applyBorder="1" applyAlignment="1">
      <alignment horizontal="center" vertical="center" wrapText="1" readingOrder="1"/>
    </xf>
    <xf numFmtId="0" fontId="17" fillId="0" borderId="5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0" xfId="0" applyFont="1" applyBorder="1" applyAlignment="1">
      <alignment horizontal="center" vertical="center" wrapText="1" readingOrder="1"/>
    </xf>
    <xf numFmtId="0" fontId="17" fillId="0" borderId="39" xfId="0" applyFont="1" applyBorder="1" applyAlignment="1">
      <alignment horizontal="center" vertical="center" wrapText="1" readingOrder="1"/>
    </xf>
    <xf numFmtId="0" fontId="25" fillId="0" borderId="39" xfId="0" applyFont="1" applyBorder="1" applyAlignment="1">
      <alignment horizontal="center" vertical="center" wrapText="1" readingOrder="1"/>
    </xf>
    <xf numFmtId="0" fontId="17" fillId="0" borderId="35" xfId="0" applyFont="1" applyBorder="1" applyAlignment="1">
      <alignment horizontal="left" vertical="center" wrapText="1"/>
    </xf>
    <xf numFmtId="0" fontId="25" fillId="0" borderId="40" xfId="0" applyFont="1" applyBorder="1" applyAlignment="1">
      <alignment horizontal="center" vertical="center" wrapText="1"/>
    </xf>
    <xf numFmtId="0" fontId="17"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35" xfId="0" applyFont="1" applyBorder="1" applyAlignment="1">
      <alignment horizontal="center" vertical="center" wrapText="1"/>
    </xf>
    <xf numFmtId="0" fontId="18" fillId="5" borderId="57" xfId="0" applyFont="1" applyFill="1" applyBorder="1" applyAlignment="1">
      <alignment horizontal="center" vertical="center" wrapText="1" readingOrder="1"/>
    </xf>
    <xf numFmtId="0" fontId="18" fillId="5" borderId="58" xfId="0" applyFont="1" applyFill="1" applyBorder="1" applyAlignment="1">
      <alignment horizontal="center" vertical="center" wrapText="1" readingOrder="1"/>
    </xf>
    <xf numFmtId="0" fontId="18" fillId="5" borderId="36" xfId="0" applyFont="1" applyFill="1" applyBorder="1" applyAlignment="1">
      <alignment horizontal="center" vertical="center" wrapText="1" readingOrder="1"/>
    </xf>
    <xf numFmtId="0" fontId="26" fillId="0" borderId="39" xfId="0" applyFont="1" applyBorder="1" applyAlignment="1">
      <alignment horizontal="center" vertical="center" wrapText="1"/>
    </xf>
    <xf numFmtId="0" fontId="18" fillId="5" borderId="51" xfId="0" applyFont="1" applyFill="1" applyBorder="1" applyAlignment="1">
      <alignment horizontal="center" vertical="center" wrapText="1" readingOrder="1"/>
    </xf>
    <xf numFmtId="0" fontId="18" fillId="5" borderId="50" xfId="0" applyFont="1" applyFill="1" applyBorder="1" applyAlignment="1">
      <alignment horizontal="center" vertical="center" wrapText="1" readingOrder="1"/>
    </xf>
    <xf numFmtId="0" fontId="18" fillId="5" borderId="47" xfId="0" applyFont="1" applyFill="1" applyBorder="1" applyAlignment="1">
      <alignment horizontal="center" vertical="center" wrapText="1" readingOrder="1"/>
    </xf>
    <xf numFmtId="0" fontId="17" fillId="0" borderId="28"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6" fillId="3" borderId="51" xfId="0" applyFont="1" applyFill="1" applyBorder="1" applyAlignment="1">
      <alignment horizontal="center" vertical="center" wrapText="1"/>
    </xf>
    <xf numFmtId="0" fontId="0" fillId="0" borderId="47" xfId="0" applyBorder="1" applyAlignment="1">
      <alignment horizontal="center" vertical="center" wrapText="1"/>
    </xf>
    <xf numFmtId="0" fontId="6" fillId="0" borderId="53" xfId="0" applyFont="1" applyBorder="1" applyAlignment="1">
      <alignment horizontal="center" vertical="center" wrapText="1"/>
    </xf>
    <xf numFmtId="0" fontId="7"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0" borderId="11" xfId="0" applyFont="1" applyBorder="1" applyAlignment="1">
      <alignmen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19" xfId="0" applyFont="1" applyFill="1" applyBorder="1" applyAlignment="1">
      <alignment horizontal="center" vertical="center" wrapText="1"/>
    </xf>
    <xf numFmtId="0" fontId="0" fillId="0" borderId="20" xfId="0"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0" borderId="5" xfId="0" applyFont="1" applyBorder="1" applyAlignment="1">
      <alignmen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8" fillId="4" borderId="29" xfId="0" applyFont="1" applyFill="1" applyBorder="1" applyAlignment="1">
      <alignment horizontal="left" vertical="center" wrapText="1"/>
    </xf>
    <xf numFmtId="0" fontId="8" fillId="0" borderId="30" xfId="0" applyFont="1" applyBorder="1" applyAlignment="1">
      <alignment vertical="center" wrapText="1"/>
    </xf>
    <xf numFmtId="0" fontId="8" fillId="0" borderId="37"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8" fillId="0" borderId="21" xfId="0" applyFont="1" applyBorder="1" applyAlignment="1">
      <alignment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wrapText="1"/>
    </xf>
    <xf numFmtId="0" fontId="12" fillId="0" borderId="47" xfId="0" applyFont="1" applyBorder="1" applyAlignment="1">
      <alignment horizontal="center" vertical="center" wrapText="1"/>
    </xf>
    <xf numFmtId="0" fontId="9" fillId="4" borderId="10" xfId="0" applyFont="1" applyFill="1" applyBorder="1" applyAlignment="1">
      <alignment horizontal="lef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3" xfId="0" applyFont="1" applyBorder="1" applyAlignment="1">
      <alignment vertical="center" wrapText="1"/>
    </xf>
    <xf numFmtId="0" fontId="3"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0" borderId="5" xfId="0" applyFont="1" applyBorder="1" applyAlignment="1">
      <alignmen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3" fillId="3" borderId="7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74"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B2:F28"/>
  <sheetViews>
    <sheetView topLeftCell="A64" zoomScale="120" zoomScaleNormal="120" workbookViewId="0">
      <selection activeCell="O5" sqref="O5"/>
    </sheetView>
  </sheetViews>
  <sheetFormatPr defaultRowHeight="15.75"/>
  <cols>
    <col min="1" max="1" width="9.140625" style="189"/>
    <col min="2" max="2" width="7.140625" style="189" customWidth="1"/>
    <col min="3" max="3" width="30.140625" style="189" customWidth="1"/>
    <col min="4" max="4" width="12" style="189" customWidth="1"/>
    <col min="5" max="16384" width="9.140625" style="189"/>
  </cols>
  <sheetData>
    <row r="2" spans="2:6" ht="31.5" customHeight="1">
      <c r="B2" s="201" t="s">
        <v>310</v>
      </c>
      <c r="C2" s="201"/>
      <c r="D2" s="201"/>
      <c r="E2" s="201"/>
      <c r="F2" s="201"/>
    </row>
    <row r="3" spans="2:6">
      <c r="B3" s="195" t="s">
        <v>278</v>
      </c>
      <c r="C3" s="195" t="s">
        <v>279</v>
      </c>
      <c r="D3" s="195" t="s">
        <v>280</v>
      </c>
      <c r="E3" s="195" t="s">
        <v>281</v>
      </c>
      <c r="F3" s="195" t="s">
        <v>282</v>
      </c>
    </row>
    <row r="4" spans="2:6" ht="31.5">
      <c r="B4" s="196" t="s">
        <v>293</v>
      </c>
      <c r="C4" s="197" t="s">
        <v>294</v>
      </c>
      <c r="D4" s="196">
        <v>4.33</v>
      </c>
      <c r="E4" s="196">
        <v>2.25</v>
      </c>
      <c r="F4" s="198">
        <f t="shared" ref="F4:F22" si="0">D4*E4</f>
        <v>9.7424999999999997</v>
      </c>
    </row>
    <row r="5" spans="2:6" ht="47.25">
      <c r="B5" s="199" t="s">
        <v>287</v>
      </c>
      <c r="C5" s="197" t="s">
        <v>288</v>
      </c>
      <c r="D5" s="196">
        <v>3.5</v>
      </c>
      <c r="E5" s="196">
        <v>2.75</v>
      </c>
      <c r="F5" s="198">
        <f t="shared" si="0"/>
        <v>9.625</v>
      </c>
    </row>
    <row r="6" spans="2:6" ht="31.5">
      <c r="B6" s="199" t="s">
        <v>283</v>
      </c>
      <c r="C6" s="197" t="s">
        <v>286</v>
      </c>
      <c r="D6" s="196">
        <v>4.17</v>
      </c>
      <c r="E6" s="196">
        <v>2.25</v>
      </c>
      <c r="F6" s="198">
        <f t="shared" si="0"/>
        <v>9.3825000000000003</v>
      </c>
    </row>
    <row r="7" spans="2:6" ht="31.5">
      <c r="B7" s="196" t="s">
        <v>295</v>
      </c>
      <c r="C7" s="197" t="s">
        <v>296</v>
      </c>
      <c r="D7" s="196">
        <v>4.17</v>
      </c>
      <c r="E7" s="196">
        <v>2.25</v>
      </c>
      <c r="F7" s="198">
        <f t="shared" si="0"/>
        <v>9.3825000000000003</v>
      </c>
    </row>
    <row r="8" spans="2:6" ht="47.25">
      <c r="B8" s="199" t="s">
        <v>290</v>
      </c>
      <c r="C8" s="197" t="s">
        <v>97</v>
      </c>
      <c r="D8" s="196">
        <v>3.5</v>
      </c>
      <c r="E8" s="196">
        <v>2.5</v>
      </c>
      <c r="F8" s="198">
        <f t="shared" si="0"/>
        <v>8.75</v>
      </c>
    </row>
    <row r="9" spans="2:6">
      <c r="B9" s="199" t="s">
        <v>290</v>
      </c>
      <c r="C9" s="197" t="s">
        <v>99</v>
      </c>
      <c r="D9" s="196">
        <v>3.5</v>
      </c>
      <c r="E9" s="196">
        <v>2.5</v>
      </c>
      <c r="F9" s="198">
        <f t="shared" si="0"/>
        <v>8.75</v>
      </c>
    </row>
    <row r="10" spans="2:6" ht="31.5">
      <c r="B10" s="199" t="s">
        <v>287</v>
      </c>
      <c r="C10" s="197" t="s">
        <v>289</v>
      </c>
      <c r="D10" s="196">
        <v>3.83</v>
      </c>
      <c r="E10" s="196">
        <v>2.25</v>
      </c>
      <c r="F10" s="198">
        <f t="shared" si="0"/>
        <v>8.6174999999999997</v>
      </c>
    </row>
    <row r="11" spans="2:6" ht="63">
      <c r="B11" s="199" t="s">
        <v>287</v>
      </c>
      <c r="C11" s="200" t="s">
        <v>185</v>
      </c>
      <c r="D11" s="196">
        <v>3</v>
      </c>
      <c r="E11" s="196">
        <v>2.75</v>
      </c>
      <c r="F11" s="198">
        <f t="shared" si="0"/>
        <v>8.25</v>
      </c>
    </row>
    <row r="12" spans="2:6" ht="31.5">
      <c r="B12" s="199" t="s">
        <v>290</v>
      </c>
      <c r="C12" s="197" t="s">
        <v>104</v>
      </c>
      <c r="D12" s="196">
        <v>2.83</v>
      </c>
      <c r="E12" s="196">
        <v>2.75</v>
      </c>
      <c r="F12" s="198">
        <f t="shared" si="0"/>
        <v>7.7825000000000006</v>
      </c>
    </row>
    <row r="13" spans="2:6" ht="31.5">
      <c r="B13" s="199" t="s">
        <v>283</v>
      </c>
      <c r="C13" s="197" t="s">
        <v>284</v>
      </c>
      <c r="D13" s="196">
        <v>2.67</v>
      </c>
      <c r="E13" s="196">
        <v>2.75</v>
      </c>
      <c r="F13" s="198">
        <f t="shared" si="0"/>
        <v>7.3424999999999994</v>
      </c>
    </row>
    <row r="14" spans="2:6" ht="47.25">
      <c r="B14" s="199" t="s">
        <v>283</v>
      </c>
      <c r="C14" s="197" t="s">
        <v>101</v>
      </c>
      <c r="D14" s="196">
        <v>2.67</v>
      </c>
      <c r="E14" s="196">
        <v>2.75</v>
      </c>
      <c r="F14" s="198">
        <f t="shared" si="0"/>
        <v>7.3424999999999994</v>
      </c>
    </row>
    <row r="15" spans="2:6" ht="110.25">
      <c r="B15" s="199" t="s">
        <v>292</v>
      </c>
      <c r="C15" s="197" t="s">
        <v>94</v>
      </c>
      <c r="D15" s="196">
        <v>2.83</v>
      </c>
      <c r="E15" s="196">
        <v>2.5</v>
      </c>
      <c r="F15" s="198">
        <f t="shared" si="0"/>
        <v>7.0750000000000002</v>
      </c>
    </row>
    <row r="16" spans="2:6" ht="94.5">
      <c r="B16" s="199" t="s">
        <v>292</v>
      </c>
      <c r="C16" s="197" t="s">
        <v>96</v>
      </c>
      <c r="D16" s="196">
        <v>2.83</v>
      </c>
      <c r="E16" s="196">
        <v>2.5</v>
      </c>
      <c r="F16" s="198">
        <f t="shared" si="0"/>
        <v>7.0750000000000002</v>
      </c>
    </row>
    <row r="17" spans="2:6">
      <c r="B17" s="199" t="s">
        <v>290</v>
      </c>
      <c r="C17" s="197" t="s">
        <v>291</v>
      </c>
      <c r="D17" s="196">
        <v>2.67</v>
      </c>
      <c r="E17" s="196">
        <v>2.5</v>
      </c>
      <c r="F17" s="198">
        <f t="shared" si="0"/>
        <v>6.6749999999999998</v>
      </c>
    </row>
    <row r="18" spans="2:6" ht="31.5">
      <c r="B18" s="199" t="s">
        <v>293</v>
      </c>
      <c r="C18" s="197" t="s">
        <v>245</v>
      </c>
      <c r="D18" s="196">
        <v>3.33</v>
      </c>
      <c r="E18" s="196">
        <v>2</v>
      </c>
      <c r="F18" s="198">
        <f t="shared" si="0"/>
        <v>6.66</v>
      </c>
    </row>
    <row r="19" spans="2:6" ht="31.5">
      <c r="B19" s="199" t="s">
        <v>293</v>
      </c>
      <c r="C19" s="197" t="s">
        <v>63</v>
      </c>
      <c r="D19" s="196">
        <v>3.33</v>
      </c>
      <c r="E19" s="196">
        <v>2</v>
      </c>
      <c r="F19" s="198">
        <f t="shared" si="0"/>
        <v>6.66</v>
      </c>
    </row>
    <row r="20" spans="2:6" ht="126">
      <c r="B20" s="199" t="s">
        <v>290</v>
      </c>
      <c r="C20" s="197" t="s">
        <v>93</v>
      </c>
      <c r="D20" s="196">
        <v>2.5</v>
      </c>
      <c r="E20" s="196">
        <v>2.25</v>
      </c>
      <c r="F20" s="198">
        <f t="shared" si="0"/>
        <v>5.625</v>
      </c>
    </row>
    <row r="21" spans="2:6" ht="39" customHeight="1">
      <c r="B21" s="199" t="s">
        <v>293</v>
      </c>
      <c r="C21" s="197" t="s">
        <v>81</v>
      </c>
      <c r="D21" s="196">
        <v>2.5</v>
      </c>
      <c r="E21" s="196">
        <v>2.25</v>
      </c>
      <c r="F21" s="198">
        <f t="shared" si="0"/>
        <v>5.625</v>
      </c>
    </row>
    <row r="22" spans="2:6" ht="38.25" customHeight="1">
      <c r="B22" s="199" t="s">
        <v>283</v>
      </c>
      <c r="C22" s="197" t="s">
        <v>285</v>
      </c>
      <c r="D22" s="196">
        <v>2</v>
      </c>
      <c r="E22" s="196">
        <v>2.25</v>
      </c>
      <c r="F22" s="198">
        <f t="shared" si="0"/>
        <v>4.5</v>
      </c>
    </row>
    <row r="24" spans="2:6" ht="23.25" customHeight="1"/>
    <row r="25" spans="2:6" ht="28.5" customHeight="1"/>
    <row r="26" spans="2:6" ht="36" customHeight="1"/>
    <row r="27" spans="2:6" ht="33" customHeight="1"/>
    <row r="28" spans="2:6" ht="29.25" customHeight="1"/>
  </sheetData>
  <mergeCells count="1">
    <mergeCell ref="B2:F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K70"/>
  <sheetViews>
    <sheetView zoomScaleNormal="100" workbookViewId="0">
      <selection activeCell="J3" sqref="J3"/>
    </sheetView>
  </sheetViews>
  <sheetFormatPr defaultRowHeight="12.75"/>
  <cols>
    <col min="1" max="1" width="6.140625" style="131" bestFit="1" customWidth="1"/>
    <col min="2" max="2" width="11.7109375" style="162" customWidth="1"/>
    <col min="3" max="3" width="19" style="172" customWidth="1"/>
    <col min="4" max="4" width="13.28515625" style="131" customWidth="1"/>
    <col min="5" max="5" width="11" style="131" customWidth="1"/>
    <col min="6" max="6" width="17.85546875" style="131" customWidth="1"/>
    <col min="7" max="7" width="14.42578125" style="163" customWidth="1"/>
    <col min="8" max="8" width="16.7109375" style="131" customWidth="1"/>
    <col min="9" max="9" width="17.42578125" style="131" customWidth="1"/>
    <col min="10" max="10" width="15.140625" style="131" customWidth="1"/>
    <col min="11" max="11" width="9.5703125" style="131" customWidth="1"/>
    <col min="12" max="16384" width="9.140625" style="131"/>
  </cols>
  <sheetData>
    <row r="1" spans="1:11" ht="24.75" customHeight="1" thickBot="1">
      <c r="A1" s="216" t="s">
        <v>106</v>
      </c>
      <c r="B1" s="217"/>
      <c r="C1" s="217"/>
      <c r="D1" s="217"/>
      <c r="E1" s="217"/>
      <c r="F1" s="217"/>
      <c r="G1" s="217"/>
      <c r="H1" s="217"/>
      <c r="I1" s="217"/>
      <c r="J1" s="217"/>
      <c r="K1" s="218"/>
    </row>
    <row r="2" spans="1:11" ht="20.25" customHeight="1" thickBot="1">
      <c r="A2" s="219" t="s">
        <v>107</v>
      </c>
      <c r="B2" s="220"/>
      <c r="C2" s="220"/>
      <c r="D2" s="220"/>
      <c r="E2" s="220"/>
      <c r="F2" s="220"/>
      <c r="G2" s="220"/>
      <c r="H2" s="220"/>
      <c r="I2" s="220"/>
      <c r="J2" s="220"/>
      <c r="K2" s="221"/>
    </row>
    <row r="3" spans="1:11" s="136" customFormat="1" ht="51.75" thickBot="1">
      <c r="A3" s="132" t="s">
        <v>270</v>
      </c>
      <c r="B3" s="133" t="s">
        <v>108</v>
      </c>
      <c r="C3" s="133" t="s">
        <v>109</v>
      </c>
      <c r="D3" s="134" t="s">
        <v>110</v>
      </c>
      <c r="E3" s="134" t="s">
        <v>111</v>
      </c>
      <c r="F3" s="133" t="s">
        <v>112</v>
      </c>
      <c r="G3" s="134" t="s">
        <v>269</v>
      </c>
      <c r="H3" s="133" t="s">
        <v>266</v>
      </c>
      <c r="I3" s="133" t="s">
        <v>267</v>
      </c>
      <c r="J3" s="133" t="s">
        <v>268</v>
      </c>
      <c r="K3" s="135" t="s">
        <v>113</v>
      </c>
    </row>
    <row r="4" spans="1:11" ht="115.5" thickTop="1">
      <c r="A4" s="222" t="s">
        <v>114</v>
      </c>
      <c r="B4" s="223" t="s">
        <v>115</v>
      </c>
      <c r="C4" s="210" t="s">
        <v>83</v>
      </c>
      <c r="D4" s="137" t="s">
        <v>116</v>
      </c>
      <c r="E4" s="208" t="s">
        <v>117</v>
      </c>
      <c r="F4" s="138" t="s">
        <v>118</v>
      </c>
      <c r="G4" s="225" t="s">
        <v>297</v>
      </c>
      <c r="H4" s="139" t="s">
        <v>271</v>
      </c>
      <c r="I4" s="137" t="s">
        <v>119</v>
      </c>
      <c r="J4" s="137" t="s">
        <v>120</v>
      </c>
      <c r="K4" s="140"/>
    </row>
    <row r="5" spans="1:11" ht="140.25">
      <c r="A5" s="202"/>
      <c r="B5" s="214"/>
      <c r="C5" s="211"/>
      <c r="D5" s="141" t="s">
        <v>121</v>
      </c>
      <c r="E5" s="224"/>
      <c r="F5" s="138" t="s">
        <v>122</v>
      </c>
      <c r="G5" s="226"/>
      <c r="H5" s="141" t="s">
        <v>123</v>
      </c>
      <c r="I5" s="142" t="s">
        <v>124</v>
      </c>
      <c r="J5" s="141"/>
      <c r="K5" s="140"/>
    </row>
    <row r="6" spans="1:11" ht="63.75">
      <c r="A6" s="205"/>
      <c r="B6" s="207"/>
      <c r="C6" s="211"/>
      <c r="D6" s="138" t="s">
        <v>125</v>
      </c>
      <c r="E6" s="209"/>
      <c r="F6" s="138" t="s">
        <v>126</v>
      </c>
      <c r="G6" s="227"/>
      <c r="H6" s="141"/>
      <c r="I6" s="141" t="s">
        <v>127</v>
      </c>
      <c r="J6" s="141"/>
      <c r="K6" s="140"/>
    </row>
    <row r="7" spans="1:11" ht="102">
      <c r="A7" s="204" t="s">
        <v>128</v>
      </c>
      <c r="B7" s="206" t="s">
        <v>115</v>
      </c>
      <c r="C7" s="210" t="s">
        <v>129</v>
      </c>
      <c r="D7" s="137" t="s">
        <v>116</v>
      </c>
      <c r="E7" s="208" t="s">
        <v>117</v>
      </c>
      <c r="F7" s="138" t="s">
        <v>118</v>
      </c>
      <c r="G7" s="237" t="s">
        <v>298</v>
      </c>
      <c r="H7" s="139" t="s">
        <v>272</v>
      </c>
      <c r="I7" s="137" t="s">
        <v>131</v>
      </c>
      <c r="J7" s="137" t="s">
        <v>132</v>
      </c>
      <c r="K7" s="140"/>
    </row>
    <row r="8" spans="1:11" ht="102">
      <c r="A8" s="205"/>
      <c r="B8" s="207"/>
      <c r="C8" s="211"/>
      <c r="D8" s="141" t="s">
        <v>133</v>
      </c>
      <c r="E8" s="209"/>
      <c r="F8" s="138" t="s">
        <v>134</v>
      </c>
      <c r="G8" s="227"/>
      <c r="H8" s="141" t="s">
        <v>123</v>
      </c>
      <c r="I8" s="141" t="s">
        <v>135</v>
      </c>
      <c r="J8" s="141"/>
      <c r="K8" s="140"/>
    </row>
    <row r="9" spans="1:11" ht="63.75">
      <c r="A9" s="204" t="s">
        <v>136</v>
      </c>
      <c r="B9" s="206" t="s">
        <v>137</v>
      </c>
      <c r="C9" s="210" t="s">
        <v>87</v>
      </c>
      <c r="D9" s="138" t="s">
        <v>138</v>
      </c>
      <c r="E9" s="208" t="s">
        <v>139</v>
      </c>
      <c r="F9" s="138" t="s">
        <v>140</v>
      </c>
      <c r="G9" s="237" t="s">
        <v>299</v>
      </c>
      <c r="H9" s="141"/>
      <c r="I9" s="141" t="s">
        <v>141</v>
      </c>
      <c r="J9" s="141"/>
      <c r="K9" s="140"/>
    </row>
    <row r="10" spans="1:11" ht="76.5">
      <c r="A10" s="202"/>
      <c r="B10" s="214"/>
      <c r="C10" s="211"/>
      <c r="D10" s="138" t="s">
        <v>142</v>
      </c>
      <c r="E10" s="224"/>
      <c r="F10" s="138" t="s">
        <v>143</v>
      </c>
      <c r="G10" s="226"/>
      <c r="H10" s="141"/>
      <c r="I10" s="141" t="s">
        <v>144</v>
      </c>
      <c r="J10" s="141"/>
      <c r="K10" s="140"/>
    </row>
    <row r="11" spans="1:11" ht="114.75">
      <c r="A11" s="205"/>
      <c r="B11" s="207"/>
      <c r="C11" s="233"/>
      <c r="D11" s="141" t="s">
        <v>145</v>
      </c>
      <c r="E11" s="209"/>
      <c r="F11" s="141" t="s">
        <v>146</v>
      </c>
      <c r="G11" s="227"/>
      <c r="H11" s="141" t="s">
        <v>147</v>
      </c>
      <c r="I11" s="141" t="s">
        <v>148</v>
      </c>
      <c r="J11" s="137" t="s">
        <v>120</v>
      </c>
      <c r="K11" s="140"/>
    </row>
    <row r="12" spans="1:11" ht="76.5">
      <c r="A12" s="202" t="s">
        <v>149</v>
      </c>
      <c r="B12" s="214" t="s">
        <v>115</v>
      </c>
      <c r="C12" s="212" t="s">
        <v>101</v>
      </c>
      <c r="D12" s="137" t="s">
        <v>116</v>
      </c>
      <c r="E12" s="224" t="s">
        <v>117</v>
      </c>
      <c r="F12" s="143" t="s">
        <v>118</v>
      </c>
      <c r="G12" s="226" t="s">
        <v>297</v>
      </c>
      <c r="H12" s="139" t="s">
        <v>273</v>
      </c>
      <c r="I12" s="137" t="s">
        <v>119</v>
      </c>
      <c r="J12" s="137" t="s">
        <v>132</v>
      </c>
      <c r="K12" s="140"/>
    </row>
    <row r="13" spans="1:11" ht="141" thickBot="1">
      <c r="A13" s="203"/>
      <c r="B13" s="215"/>
      <c r="C13" s="213"/>
      <c r="D13" s="177" t="s">
        <v>133</v>
      </c>
      <c r="E13" s="238"/>
      <c r="F13" s="178" t="s">
        <v>122</v>
      </c>
      <c r="G13" s="239"/>
      <c r="H13" s="177" t="s">
        <v>123</v>
      </c>
      <c r="I13" s="179" t="s">
        <v>150</v>
      </c>
      <c r="J13" s="177"/>
      <c r="K13" s="144"/>
    </row>
    <row r="14" spans="1:11" ht="24" customHeight="1" thickBot="1">
      <c r="A14" s="219" t="s">
        <v>151</v>
      </c>
      <c r="B14" s="220"/>
      <c r="C14" s="220"/>
      <c r="D14" s="220"/>
      <c r="E14" s="220"/>
      <c r="F14" s="220"/>
      <c r="G14" s="220"/>
      <c r="H14" s="220"/>
      <c r="I14" s="220"/>
      <c r="J14" s="220"/>
      <c r="K14" s="221"/>
    </row>
    <row r="15" spans="1:11" ht="191.25">
      <c r="A15" s="228" t="s">
        <v>152</v>
      </c>
      <c r="B15" s="231" t="s">
        <v>137</v>
      </c>
      <c r="C15" s="232" t="s">
        <v>153</v>
      </c>
      <c r="D15" s="138" t="s">
        <v>154</v>
      </c>
      <c r="E15" s="232" t="s">
        <v>139</v>
      </c>
      <c r="F15" s="138" t="s">
        <v>155</v>
      </c>
      <c r="G15" s="234" t="s">
        <v>156</v>
      </c>
      <c r="H15" s="138" t="s">
        <v>147</v>
      </c>
      <c r="I15" s="138" t="s">
        <v>157</v>
      </c>
      <c r="J15" s="138" t="s">
        <v>158</v>
      </c>
      <c r="K15" s="145"/>
    </row>
    <row r="16" spans="1:11" ht="306">
      <c r="A16" s="229"/>
      <c r="B16" s="214"/>
      <c r="C16" s="211"/>
      <c r="D16" s="138" t="s">
        <v>159</v>
      </c>
      <c r="E16" s="211"/>
      <c r="F16" s="138" t="s">
        <v>160</v>
      </c>
      <c r="G16" s="235"/>
      <c r="H16" s="138" t="s">
        <v>161</v>
      </c>
      <c r="I16" s="138" t="s">
        <v>162</v>
      </c>
      <c r="J16" s="138"/>
      <c r="K16" s="145"/>
    </row>
    <row r="17" spans="1:11" ht="114.75">
      <c r="A17" s="229"/>
      <c r="B17" s="214"/>
      <c r="C17" s="211"/>
      <c r="D17" s="210" t="s">
        <v>163</v>
      </c>
      <c r="E17" s="211"/>
      <c r="F17" s="138" t="s">
        <v>164</v>
      </c>
      <c r="G17" s="235"/>
      <c r="H17" s="138"/>
      <c r="I17" s="138" t="s">
        <v>165</v>
      </c>
      <c r="J17" s="138"/>
      <c r="K17" s="145"/>
    </row>
    <row r="18" spans="1:11" ht="51" customHeight="1">
      <c r="A18" s="229"/>
      <c r="B18" s="214"/>
      <c r="C18" s="211"/>
      <c r="D18" s="233"/>
      <c r="E18" s="211"/>
      <c r="F18" s="138" t="s">
        <v>166</v>
      </c>
      <c r="G18" s="235"/>
      <c r="H18" s="138" t="s">
        <v>161</v>
      </c>
      <c r="I18" s="138" t="s">
        <v>167</v>
      </c>
      <c r="J18" s="138"/>
      <c r="K18" s="145"/>
    </row>
    <row r="19" spans="1:11" ht="165.75">
      <c r="A19" s="229"/>
      <c r="B19" s="214"/>
      <c r="C19" s="211"/>
      <c r="D19" s="138" t="s">
        <v>168</v>
      </c>
      <c r="E19" s="211"/>
      <c r="F19" s="138" t="s">
        <v>169</v>
      </c>
      <c r="G19" s="235"/>
      <c r="H19" s="138" t="s">
        <v>147</v>
      </c>
      <c r="I19" s="138" t="s">
        <v>170</v>
      </c>
      <c r="J19" s="138"/>
      <c r="K19" s="145"/>
    </row>
    <row r="20" spans="1:11" ht="165.75">
      <c r="A20" s="229"/>
      <c r="B20" s="214"/>
      <c r="C20" s="211"/>
      <c r="D20" s="138" t="s">
        <v>171</v>
      </c>
      <c r="E20" s="211"/>
      <c r="F20" s="138" t="s">
        <v>172</v>
      </c>
      <c r="G20" s="235"/>
      <c r="H20" s="146" t="s">
        <v>130</v>
      </c>
      <c r="I20" s="138" t="s">
        <v>173</v>
      </c>
      <c r="J20" s="138"/>
      <c r="K20" s="145"/>
    </row>
    <row r="21" spans="1:11" ht="165.75">
      <c r="A21" s="230"/>
      <c r="B21" s="207"/>
      <c r="C21" s="233"/>
      <c r="D21" s="138" t="s">
        <v>174</v>
      </c>
      <c r="E21" s="233"/>
      <c r="F21" s="138" t="s">
        <v>175</v>
      </c>
      <c r="G21" s="236"/>
      <c r="H21" s="146" t="s">
        <v>130</v>
      </c>
      <c r="I21" s="138" t="s">
        <v>173</v>
      </c>
      <c r="J21" s="138"/>
      <c r="K21" s="145"/>
    </row>
    <row r="22" spans="1:11" ht="102">
      <c r="A22" s="242" t="s">
        <v>274</v>
      </c>
      <c r="B22" s="206" t="s">
        <v>98</v>
      </c>
      <c r="C22" s="244" t="s">
        <v>176</v>
      </c>
      <c r="D22" s="244" t="s">
        <v>178</v>
      </c>
      <c r="E22" s="244" t="s">
        <v>139</v>
      </c>
      <c r="F22" s="138" t="s">
        <v>179</v>
      </c>
      <c r="G22" s="241" t="s">
        <v>300</v>
      </c>
      <c r="H22" s="138" t="s">
        <v>180</v>
      </c>
      <c r="I22" s="138" t="s">
        <v>181</v>
      </c>
      <c r="J22" s="138" t="s">
        <v>158</v>
      </c>
      <c r="K22" s="145"/>
    </row>
    <row r="23" spans="1:11" ht="51">
      <c r="A23" s="242"/>
      <c r="B23" s="207"/>
      <c r="C23" s="244"/>
      <c r="D23" s="244"/>
      <c r="E23" s="244"/>
      <c r="F23" s="138" t="s">
        <v>166</v>
      </c>
      <c r="G23" s="236"/>
      <c r="H23" s="138" t="s">
        <v>177</v>
      </c>
      <c r="I23" s="138" t="s">
        <v>182</v>
      </c>
      <c r="J23" s="138"/>
      <c r="K23" s="145"/>
    </row>
    <row r="24" spans="1:11" ht="140.25">
      <c r="A24" s="242" t="s">
        <v>275</v>
      </c>
      <c r="B24" s="243" t="s">
        <v>137</v>
      </c>
      <c r="C24" s="244" t="s">
        <v>89</v>
      </c>
      <c r="D24" s="240" t="s">
        <v>185</v>
      </c>
      <c r="E24" s="244" t="s">
        <v>186</v>
      </c>
      <c r="F24" s="240" t="s">
        <v>187</v>
      </c>
      <c r="G24" s="241" t="s">
        <v>301</v>
      </c>
      <c r="H24" s="139" t="s">
        <v>188</v>
      </c>
      <c r="I24" s="138" t="s">
        <v>189</v>
      </c>
      <c r="J24" s="141" t="s">
        <v>190</v>
      </c>
      <c r="K24" s="145"/>
    </row>
    <row r="25" spans="1:11" ht="255">
      <c r="A25" s="242"/>
      <c r="B25" s="243"/>
      <c r="C25" s="244"/>
      <c r="D25" s="240"/>
      <c r="E25" s="244"/>
      <c r="F25" s="240"/>
      <c r="G25" s="236"/>
      <c r="H25" s="138" t="s">
        <v>161</v>
      </c>
      <c r="I25" s="147" t="s">
        <v>191</v>
      </c>
      <c r="J25" s="143"/>
      <c r="K25" s="145"/>
    </row>
    <row r="26" spans="1:11" ht="31.5" customHeight="1" thickBot="1">
      <c r="A26" s="245" t="s">
        <v>192</v>
      </c>
      <c r="B26" s="246"/>
      <c r="C26" s="246"/>
      <c r="D26" s="246"/>
      <c r="E26" s="246"/>
      <c r="F26" s="246"/>
      <c r="G26" s="246"/>
      <c r="H26" s="246"/>
      <c r="I26" s="246"/>
      <c r="J26" s="246"/>
      <c r="K26" s="247"/>
    </row>
    <row r="27" spans="1:11" ht="38.25">
      <c r="A27" s="242" t="s">
        <v>193</v>
      </c>
      <c r="B27" s="243" t="s">
        <v>98</v>
      </c>
      <c r="C27" s="244" t="s">
        <v>194</v>
      </c>
      <c r="D27" s="138"/>
      <c r="E27" s="244" t="s">
        <v>183</v>
      </c>
      <c r="F27" s="138" t="s">
        <v>166</v>
      </c>
      <c r="G27" s="234" t="s">
        <v>302</v>
      </c>
      <c r="H27" s="138"/>
      <c r="I27" s="138" t="s">
        <v>195</v>
      </c>
      <c r="J27" s="138"/>
      <c r="K27" s="145"/>
    </row>
    <row r="28" spans="1:11" ht="178.5">
      <c r="A28" s="242"/>
      <c r="B28" s="243"/>
      <c r="C28" s="244"/>
      <c r="D28" s="138" t="s">
        <v>145</v>
      </c>
      <c r="E28" s="244"/>
      <c r="F28" s="138" t="s">
        <v>184</v>
      </c>
      <c r="G28" s="236"/>
      <c r="H28" s="138" t="s">
        <v>147</v>
      </c>
      <c r="I28" s="138" t="s">
        <v>196</v>
      </c>
      <c r="J28" s="138" t="s">
        <v>158</v>
      </c>
      <c r="K28" s="145"/>
    </row>
    <row r="29" spans="1:11" ht="38.25">
      <c r="A29" s="242" t="s">
        <v>197</v>
      </c>
      <c r="B29" s="243" t="s">
        <v>98</v>
      </c>
      <c r="C29" s="244" t="s">
        <v>97</v>
      </c>
      <c r="D29" s="186" t="s">
        <v>145</v>
      </c>
      <c r="E29" s="244" t="s">
        <v>183</v>
      </c>
      <c r="F29" s="138" t="s">
        <v>198</v>
      </c>
      <c r="G29" s="241" t="s">
        <v>303</v>
      </c>
      <c r="H29" s="138"/>
      <c r="I29" s="138" t="s">
        <v>195</v>
      </c>
      <c r="J29" s="138"/>
      <c r="K29" s="145"/>
    </row>
    <row r="30" spans="1:11" ht="178.5">
      <c r="A30" s="242"/>
      <c r="B30" s="243"/>
      <c r="C30" s="244"/>
      <c r="D30" s="186" t="s">
        <v>145</v>
      </c>
      <c r="E30" s="244"/>
      <c r="F30" s="138" t="s">
        <v>184</v>
      </c>
      <c r="G30" s="236"/>
      <c r="H30" s="138" t="s">
        <v>147</v>
      </c>
      <c r="I30" s="138" t="s">
        <v>196</v>
      </c>
      <c r="J30" s="138" t="s">
        <v>158</v>
      </c>
      <c r="K30" s="145"/>
    </row>
    <row r="31" spans="1:11" ht="89.25">
      <c r="A31" s="242" t="s">
        <v>199</v>
      </c>
      <c r="B31" s="243" t="s">
        <v>100</v>
      </c>
      <c r="C31" s="244" t="s">
        <v>99</v>
      </c>
      <c r="D31" s="186" t="s">
        <v>200</v>
      </c>
      <c r="E31" s="244" t="s">
        <v>201</v>
      </c>
      <c r="F31" s="138" t="s">
        <v>202</v>
      </c>
      <c r="G31" s="241" t="s">
        <v>303</v>
      </c>
      <c r="H31" s="138" t="s">
        <v>147</v>
      </c>
      <c r="I31" s="138" t="s">
        <v>203</v>
      </c>
      <c r="J31" s="138"/>
      <c r="K31" s="145"/>
    </row>
    <row r="32" spans="1:11" ht="38.25">
      <c r="A32" s="242"/>
      <c r="B32" s="243"/>
      <c r="C32" s="244"/>
      <c r="D32" s="186" t="s">
        <v>145</v>
      </c>
      <c r="E32" s="244"/>
      <c r="F32" s="138" t="s">
        <v>204</v>
      </c>
      <c r="G32" s="235"/>
      <c r="H32" s="138"/>
      <c r="I32" s="138" t="s">
        <v>205</v>
      </c>
      <c r="J32" s="138"/>
      <c r="K32" s="145"/>
    </row>
    <row r="33" spans="1:11" ht="114.75">
      <c r="A33" s="242"/>
      <c r="B33" s="243"/>
      <c r="C33" s="244"/>
      <c r="D33" s="186" t="s">
        <v>206</v>
      </c>
      <c r="E33" s="244"/>
      <c r="F33" s="138" t="s">
        <v>207</v>
      </c>
      <c r="G33" s="236"/>
      <c r="H33" s="138" t="s">
        <v>147</v>
      </c>
      <c r="I33" s="138" t="s">
        <v>208</v>
      </c>
      <c r="J33" s="138"/>
      <c r="K33" s="145"/>
    </row>
    <row r="34" spans="1:11" ht="280.5">
      <c r="A34" s="148" t="s">
        <v>209</v>
      </c>
      <c r="B34" s="149" t="s">
        <v>210</v>
      </c>
      <c r="C34" s="141" t="s">
        <v>104</v>
      </c>
      <c r="D34" s="150" t="s">
        <v>211</v>
      </c>
      <c r="E34" s="138" t="s">
        <v>212</v>
      </c>
      <c r="F34" s="150" t="s">
        <v>213</v>
      </c>
      <c r="G34" s="173" t="s">
        <v>304</v>
      </c>
      <c r="H34" s="150" t="s">
        <v>214</v>
      </c>
      <c r="I34" s="150" t="s">
        <v>215</v>
      </c>
      <c r="J34" s="150" t="s">
        <v>216</v>
      </c>
      <c r="K34" s="151"/>
    </row>
    <row r="35" spans="1:11" ht="166.5" thickBot="1">
      <c r="A35" s="152" t="s">
        <v>217</v>
      </c>
      <c r="B35" s="153" t="s">
        <v>218</v>
      </c>
      <c r="C35" s="154" t="s">
        <v>93</v>
      </c>
      <c r="D35" s="154" t="s">
        <v>219</v>
      </c>
      <c r="E35" s="154" t="s">
        <v>220</v>
      </c>
      <c r="F35" s="154" t="s">
        <v>221</v>
      </c>
      <c r="G35" s="174" t="s">
        <v>305</v>
      </c>
      <c r="H35" s="154" t="s">
        <v>222</v>
      </c>
      <c r="I35" s="154" t="s">
        <v>223</v>
      </c>
      <c r="J35" s="154" t="s">
        <v>132</v>
      </c>
      <c r="K35" s="155"/>
    </row>
    <row r="36" spans="1:11" ht="31.5" customHeight="1" thickBot="1">
      <c r="A36" s="245" t="s">
        <v>224</v>
      </c>
      <c r="B36" s="246"/>
      <c r="C36" s="246"/>
      <c r="D36" s="246"/>
      <c r="E36" s="246"/>
      <c r="F36" s="246"/>
      <c r="G36" s="246"/>
      <c r="H36" s="246"/>
      <c r="I36" s="246"/>
      <c r="J36" s="246"/>
      <c r="K36" s="247"/>
    </row>
    <row r="37" spans="1:11" ht="140.25">
      <c r="A37" s="242" t="s">
        <v>225</v>
      </c>
      <c r="B37" s="243" t="s">
        <v>226</v>
      </c>
      <c r="C37" s="244" t="s">
        <v>94</v>
      </c>
      <c r="D37" s="138" t="s">
        <v>227</v>
      </c>
      <c r="E37" s="244" t="s">
        <v>228</v>
      </c>
      <c r="F37" s="138" t="s">
        <v>229</v>
      </c>
      <c r="G37" s="234" t="s">
        <v>306</v>
      </c>
      <c r="H37" s="138" t="s">
        <v>161</v>
      </c>
      <c r="I37" s="138" t="s">
        <v>230</v>
      </c>
      <c r="J37" s="138"/>
      <c r="K37" s="145"/>
    </row>
    <row r="38" spans="1:11" ht="89.25">
      <c r="A38" s="242"/>
      <c r="B38" s="243"/>
      <c r="C38" s="244"/>
      <c r="D38" s="138" t="s">
        <v>200</v>
      </c>
      <c r="E38" s="244"/>
      <c r="F38" s="138" t="s">
        <v>202</v>
      </c>
      <c r="G38" s="236"/>
      <c r="H38" s="138"/>
      <c r="I38" s="138" t="s">
        <v>231</v>
      </c>
      <c r="J38" s="138"/>
      <c r="K38" s="145"/>
    </row>
    <row r="39" spans="1:11" ht="89.25">
      <c r="A39" s="242" t="s">
        <v>232</v>
      </c>
      <c r="B39" s="243" t="s">
        <v>100</v>
      </c>
      <c r="C39" s="210" t="s">
        <v>95</v>
      </c>
      <c r="D39" s="138" t="s">
        <v>200</v>
      </c>
      <c r="E39" s="244" t="s">
        <v>201</v>
      </c>
      <c r="F39" s="138" t="s">
        <v>202</v>
      </c>
      <c r="G39" s="241" t="s">
        <v>306</v>
      </c>
      <c r="H39" s="156" t="s">
        <v>161</v>
      </c>
      <c r="I39" s="138" t="s">
        <v>233</v>
      </c>
      <c r="J39" s="138"/>
      <c r="K39" s="145"/>
    </row>
    <row r="40" spans="1:11" ht="39" thickBot="1">
      <c r="A40" s="252"/>
      <c r="B40" s="206"/>
      <c r="C40" s="211"/>
      <c r="D40" s="156" t="s">
        <v>145</v>
      </c>
      <c r="E40" s="210"/>
      <c r="F40" s="156" t="s">
        <v>234</v>
      </c>
      <c r="G40" s="248"/>
      <c r="H40" s="156"/>
      <c r="I40" s="156" t="s">
        <v>235</v>
      </c>
      <c r="J40" s="156"/>
      <c r="K40" s="157"/>
    </row>
    <row r="41" spans="1:11" ht="28.5" customHeight="1" thickBot="1">
      <c r="A41" s="249" t="s">
        <v>236</v>
      </c>
      <c r="B41" s="250"/>
      <c r="C41" s="250"/>
      <c r="D41" s="250"/>
      <c r="E41" s="250"/>
      <c r="F41" s="250"/>
      <c r="G41" s="250"/>
      <c r="H41" s="250"/>
      <c r="I41" s="250"/>
      <c r="J41" s="250"/>
      <c r="K41" s="251"/>
    </row>
    <row r="42" spans="1:11" ht="140.25">
      <c r="A42" s="187" t="s">
        <v>237</v>
      </c>
      <c r="B42" s="188" t="s">
        <v>238</v>
      </c>
      <c r="C42" s="183" t="s">
        <v>239</v>
      </c>
      <c r="D42" s="158" t="s">
        <v>240</v>
      </c>
      <c r="E42" s="158" t="s">
        <v>212</v>
      </c>
      <c r="F42" s="158" t="s">
        <v>241</v>
      </c>
      <c r="G42" s="185" t="s">
        <v>307</v>
      </c>
      <c r="H42" s="158"/>
      <c r="I42" s="158" t="s">
        <v>242</v>
      </c>
      <c r="J42" s="159" t="s">
        <v>190</v>
      </c>
      <c r="K42" s="160"/>
    </row>
    <row r="43" spans="1:11" ht="102">
      <c r="A43" s="180" t="s">
        <v>243</v>
      </c>
      <c r="B43" s="182" t="s">
        <v>244</v>
      </c>
      <c r="C43" s="184" t="s">
        <v>90</v>
      </c>
      <c r="D43" s="138" t="s">
        <v>245</v>
      </c>
      <c r="E43" s="138" t="s">
        <v>246</v>
      </c>
      <c r="F43" s="138" t="s">
        <v>247</v>
      </c>
      <c r="G43" s="175" t="s">
        <v>308</v>
      </c>
      <c r="H43" s="147" t="s">
        <v>248</v>
      </c>
      <c r="I43" s="138" t="s">
        <v>249</v>
      </c>
      <c r="J43" s="138" t="s">
        <v>132</v>
      </c>
      <c r="K43" s="145"/>
    </row>
    <row r="44" spans="1:11" ht="102">
      <c r="A44" s="180" t="s">
        <v>250</v>
      </c>
      <c r="B44" s="182" t="s">
        <v>244</v>
      </c>
      <c r="C44" s="184" t="s">
        <v>63</v>
      </c>
      <c r="D44" s="156" t="s">
        <v>251</v>
      </c>
      <c r="E44" s="138" t="s">
        <v>252</v>
      </c>
      <c r="F44" s="138" t="s">
        <v>253</v>
      </c>
      <c r="G44" s="175" t="s">
        <v>308</v>
      </c>
      <c r="H44" s="147" t="s">
        <v>254</v>
      </c>
      <c r="I44" s="138" t="s">
        <v>249</v>
      </c>
      <c r="J44" s="138" t="s">
        <v>132</v>
      </c>
      <c r="K44" s="145"/>
    </row>
    <row r="45" spans="1:11" ht="306">
      <c r="A45" s="181" t="s">
        <v>255</v>
      </c>
      <c r="B45" s="182" t="s">
        <v>256</v>
      </c>
      <c r="C45" s="176" t="s">
        <v>257</v>
      </c>
      <c r="D45" s="156" t="s">
        <v>258</v>
      </c>
      <c r="E45" s="138" t="s">
        <v>259</v>
      </c>
      <c r="F45" s="161" t="s">
        <v>260</v>
      </c>
      <c r="G45" s="175" t="s">
        <v>309</v>
      </c>
      <c r="H45" s="147" t="s">
        <v>254</v>
      </c>
      <c r="I45" s="156" t="s">
        <v>261</v>
      </c>
      <c r="J45" s="156" t="s">
        <v>262</v>
      </c>
      <c r="K45" s="145"/>
    </row>
    <row r="46" spans="1:11" ht="396" thickBot="1">
      <c r="A46" s="190" t="s">
        <v>263</v>
      </c>
      <c r="B46" s="191" t="s">
        <v>256</v>
      </c>
      <c r="C46" s="192" t="s">
        <v>264</v>
      </c>
      <c r="D46" s="178" t="s">
        <v>265</v>
      </c>
      <c r="E46" s="178" t="s">
        <v>259</v>
      </c>
      <c r="F46" s="193" t="s">
        <v>277</v>
      </c>
      <c r="G46" s="194" t="s">
        <v>299</v>
      </c>
      <c r="H46" s="178" t="s">
        <v>249</v>
      </c>
      <c r="I46" s="193" t="s">
        <v>311</v>
      </c>
      <c r="J46" s="178" t="s">
        <v>132</v>
      </c>
      <c r="K46" s="155"/>
    </row>
    <row r="47" spans="1:11">
      <c r="C47" s="131"/>
    </row>
    <row r="48" spans="1:11">
      <c r="A48" s="164"/>
      <c r="B48" s="165"/>
      <c r="C48" s="166"/>
      <c r="D48" s="164"/>
      <c r="E48" s="167"/>
      <c r="F48" s="164"/>
      <c r="G48" s="168"/>
      <c r="H48" s="164"/>
      <c r="I48" s="164"/>
      <c r="J48" s="164"/>
      <c r="K48" s="164"/>
    </row>
    <row r="49" spans="1:11">
      <c r="A49" s="164"/>
      <c r="B49" s="165"/>
      <c r="C49" s="166"/>
      <c r="D49" s="164"/>
      <c r="E49" s="164"/>
      <c r="F49" s="164"/>
      <c r="G49" s="168"/>
      <c r="H49" s="164"/>
      <c r="I49" s="164"/>
      <c r="J49" s="164"/>
      <c r="K49" s="164"/>
    </row>
    <row r="50" spans="1:11">
      <c r="A50" s="164"/>
      <c r="B50" s="165"/>
      <c r="C50" s="166"/>
      <c r="D50" s="164"/>
      <c r="E50" s="164"/>
      <c r="F50" s="164"/>
      <c r="G50" s="168"/>
      <c r="H50" s="164"/>
      <c r="I50" s="164"/>
      <c r="J50" s="164"/>
      <c r="K50" s="164"/>
    </row>
    <row r="51" spans="1:11">
      <c r="A51" s="164"/>
      <c r="B51" s="165"/>
      <c r="C51" s="166"/>
      <c r="D51" s="164"/>
      <c r="E51" s="164"/>
      <c r="F51" s="164"/>
      <c r="G51" s="168"/>
      <c r="H51" s="164"/>
      <c r="I51" s="164"/>
      <c r="J51" s="164"/>
      <c r="K51" s="164"/>
    </row>
    <row r="52" spans="1:11">
      <c r="A52" s="164"/>
      <c r="B52" s="169"/>
      <c r="C52" s="166"/>
      <c r="D52" s="164"/>
      <c r="E52" s="164"/>
      <c r="F52" s="164"/>
      <c r="G52" s="168"/>
      <c r="H52" s="164"/>
      <c r="I52" s="164"/>
      <c r="J52" s="164"/>
      <c r="K52" s="164"/>
    </row>
    <row r="53" spans="1:11">
      <c r="A53" s="164"/>
      <c r="B53" s="165"/>
      <c r="C53" s="166"/>
      <c r="D53" s="164"/>
      <c r="E53" s="164"/>
      <c r="F53" s="164"/>
      <c r="G53" s="168"/>
      <c r="H53" s="164"/>
      <c r="I53" s="164"/>
      <c r="J53" s="164"/>
      <c r="K53" s="164"/>
    </row>
    <row r="54" spans="1:11">
      <c r="A54" s="164"/>
      <c r="B54" s="165"/>
      <c r="C54" s="166"/>
      <c r="D54" s="164"/>
      <c r="E54" s="164"/>
      <c r="F54" s="164"/>
      <c r="G54" s="168"/>
      <c r="H54" s="164"/>
      <c r="I54" s="164"/>
      <c r="J54" s="164"/>
      <c r="K54" s="164"/>
    </row>
    <row r="55" spans="1:11">
      <c r="A55" s="164"/>
      <c r="B55" s="165"/>
      <c r="C55" s="166"/>
      <c r="D55" s="164"/>
      <c r="E55" s="164"/>
      <c r="F55" s="164"/>
      <c r="G55" s="168"/>
      <c r="H55" s="164"/>
      <c r="I55" s="164"/>
      <c r="J55" s="164"/>
      <c r="K55" s="164"/>
    </row>
    <row r="56" spans="1:11">
      <c r="A56" s="164"/>
      <c r="B56" s="165"/>
      <c r="C56" s="166"/>
      <c r="D56" s="164"/>
      <c r="E56" s="164"/>
      <c r="F56" s="164"/>
      <c r="G56" s="168"/>
      <c r="H56" s="164"/>
      <c r="I56" s="164"/>
      <c r="J56" s="164"/>
      <c r="K56" s="164"/>
    </row>
    <row r="57" spans="1:11">
      <c r="A57" s="164"/>
      <c r="B57" s="165"/>
      <c r="C57" s="166"/>
      <c r="D57" s="164"/>
      <c r="E57" s="164"/>
      <c r="F57" s="164"/>
      <c r="G57" s="168"/>
      <c r="H57" s="164"/>
      <c r="I57" s="164"/>
      <c r="J57" s="164"/>
      <c r="K57" s="164"/>
    </row>
    <row r="58" spans="1:11">
      <c r="A58" s="136"/>
      <c r="C58" s="170"/>
      <c r="D58" s="136"/>
      <c r="E58" s="136"/>
      <c r="F58" s="136"/>
      <c r="G58" s="171"/>
      <c r="H58" s="136"/>
      <c r="I58" s="136"/>
      <c r="J58" s="136"/>
      <c r="K58" s="136"/>
    </row>
    <row r="59" spans="1:11">
      <c r="A59" s="136"/>
      <c r="C59" s="170"/>
      <c r="D59" s="136"/>
      <c r="E59" s="136"/>
      <c r="F59" s="136"/>
      <c r="G59" s="171"/>
      <c r="H59" s="136"/>
      <c r="I59" s="136"/>
      <c r="J59" s="136"/>
      <c r="K59" s="136"/>
    </row>
    <row r="60" spans="1:11">
      <c r="A60" s="136"/>
      <c r="C60" s="170"/>
      <c r="D60" s="136"/>
      <c r="E60" s="136"/>
      <c r="F60" s="136"/>
      <c r="G60" s="171"/>
      <c r="H60" s="136"/>
      <c r="I60" s="136"/>
      <c r="J60" s="136"/>
      <c r="K60" s="136"/>
    </row>
    <row r="61" spans="1:11">
      <c r="A61" s="136"/>
      <c r="C61" s="170"/>
      <c r="D61" s="136"/>
      <c r="E61" s="136"/>
      <c r="F61" s="136"/>
      <c r="G61" s="171"/>
      <c r="H61" s="136"/>
      <c r="I61" s="136"/>
      <c r="J61" s="136"/>
      <c r="K61" s="136"/>
    </row>
    <row r="62" spans="1:11">
      <c r="A62" s="136"/>
      <c r="C62" s="170"/>
      <c r="D62" s="136"/>
      <c r="E62" s="136"/>
      <c r="F62" s="136"/>
      <c r="G62" s="171"/>
      <c r="H62" s="136"/>
      <c r="I62" s="136"/>
      <c r="J62" s="136"/>
      <c r="K62" s="136"/>
    </row>
    <row r="63" spans="1:11">
      <c r="A63" s="136"/>
      <c r="C63" s="170"/>
      <c r="D63" s="136"/>
      <c r="E63" s="136"/>
      <c r="F63" s="136"/>
      <c r="G63" s="171"/>
      <c r="H63" s="136"/>
      <c r="I63" s="136"/>
      <c r="J63" s="136"/>
      <c r="K63" s="136"/>
    </row>
    <row r="64" spans="1:11">
      <c r="A64" s="136"/>
      <c r="C64" s="170"/>
      <c r="D64" s="136"/>
      <c r="E64" s="136"/>
      <c r="F64" s="136"/>
      <c r="G64" s="171"/>
      <c r="H64" s="136"/>
      <c r="I64" s="136"/>
      <c r="J64" s="136"/>
      <c r="K64" s="136"/>
    </row>
    <row r="65" spans="1:11">
      <c r="A65" s="136"/>
      <c r="C65" s="170"/>
      <c r="D65" s="136"/>
      <c r="E65" s="136"/>
      <c r="F65" s="136"/>
      <c r="G65" s="171"/>
      <c r="H65" s="136"/>
      <c r="I65" s="136"/>
      <c r="J65" s="136"/>
      <c r="K65" s="136"/>
    </row>
    <row r="66" spans="1:11">
      <c r="A66" s="136"/>
      <c r="C66" s="170"/>
      <c r="D66" s="136"/>
      <c r="E66" s="136"/>
      <c r="F66" s="136"/>
      <c r="G66" s="171"/>
      <c r="H66" s="136"/>
      <c r="I66" s="136"/>
      <c r="J66" s="136"/>
      <c r="K66" s="136"/>
    </row>
    <row r="67" spans="1:11">
      <c r="A67" s="136"/>
      <c r="C67" s="170"/>
      <c r="D67" s="136"/>
      <c r="E67" s="136"/>
      <c r="F67" s="136"/>
      <c r="G67" s="171"/>
      <c r="H67" s="136"/>
      <c r="I67" s="136"/>
      <c r="J67" s="136"/>
      <c r="K67" s="136"/>
    </row>
    <row r="68" spans="1:11">
      <c r="A68" s="136"/>
      <c r="C68" s="170"/>
      <c r="D68" s="136"/>
      <c r="E68" s="136"/>
      <c r="F68" s="136"/>
      <c r="G68" s="171"/>
      <c r="H68" s="136"/>
      <c r="I68" s="136"/>
      <c r="J68" s="136"/>
      <c r="K68" s="136"/>
    </row>
    <row r="69" spans="1:11">
      <c r="A69" s="136"/>
      <c r="C69" s="170"/>
      <c r="D69" s="136"/>
      <c r="E69" s="136"/>
      <c r="F69" s="136"/>
      <c r="G69" s="171"/>
      <c r="H69" s="136"/>
      <c r="I69" s="136"/>
      <c r="J69" s="136"/>
      <c r="K69" s="136"/>
    </row>
    <row r="70" spans="1:11">
      <c r="A70" s="136"/>
      <c r="C70" s="170"/>
      <c r="D70" s="136"/>
      <c r="E70" s="136"/>
      <c r="F70" s="136"/>
      <c r="G70" s="171"/>
      <c r="H70" s="136"/>
      <c r="I70" s="136"/>
      <c r="J70" s="136"/>
      <c r="K70" s="136"/>
    </row>
  </sheetData>
  <mergeCells count="70">
    <mergeCell ref="A41:K41"/>
    <mergeCell ref="A36:K36"/>
    <mergeCell ref="A37:A38"/>
    <mergeCell ref="B37:B38"/>
    <mergeCell ref="C37:C38"/>
    <mergeCell ref="E37:E38"/>
    <mergeCell ref="G37:G38"/>
    <mergeCell ref="A39:A40"/>
    <mergeCell ref="B39:B40"/>
    <mergeCell ref="C39:C40"/>
    <mergeCell ref="G31:G33"/>
    <mergeCell ref="A29:A30"/>
    <mergeCell ref="B29:B30"/>
    <mergeCell ref="C29:C30"/>
    <mergeCell ref="E29:E30"/>
    <mergeCell ref="G29:G30"/>
    <mergeCell ref="A31:A33"/>
    <mergeCell ref="B31:B33"/>
    <mergeCell ref="E39:E40"/>
    <mergeCell ref="G39:G40"/>
    <mergeCell ref="F24:F25"/>
    <mergeCell ref="A27:A28"/>
    <mergeCell ref="G24:G25"/>
    <mergeCell ref="A26:K26"/>
    <mergeCell ref="A24:A25"/>
    <mergeCell ref="B24:B25"/>
    <mergeCell ref="C24:C25"/>
    <mergeCell ref="E27:E28"/>
    <mergeCell ref="D22:D23"/>
    <mergeCell ref="E22:E23"/>
    <mergeCell ref="C22:C23"/>
    <mergeCell ref="C31:C33"/>
    <mergeCell ref="E31:E33"/>
    <mergeCell ref="E24:E25"/>
    <mergeCell ref="G27:G28"/>
    <mergeCell ref="G7:G8"/>
    <mergeCell ref="E12:E13"/>
    <mergeCell ref="G12:G13"/>
    <mergeCell ref="A9:A11"/>
    <mergeCell ref="B9:B11"/>
    <mergeCell ref="C9:C11"/>
    <mergeCell ref="E9:E11"/>
    <mergeCell ref="G9:G11"/>
    <mergeCell ref="A14:K14"/>
    <mergeCell ref="D24:D25"/>
    <mergeCell ref="G22:G23"/>
    <mergeCell ref="A22:A23"/>
    <mergeCell ref="B22:B23"/>
    <mergeCell ref="B27:B28"/>
    <mergeCell ref="C27:C28"/>
    <mergeCell ref="A15:A21"/>
    <mergeCell ref="B15:B21"/>
    <mergeCell ref="C15:C21"/>
    <mergeCell ref="E15:E21"/>
    <mergeCell ref="G15:G21"/>
    <mergeCell ref="D17:D18"/>
    <mergeCell ref="A1:K1"/>
    <mergeCell ref="A2:K2"/>
    <mergeCell ref="A4:A6"/>
    <mergeCell ref="B4:B6"/>
    <mergeCell ref="C4:C6"/>
    <mergeCell ref="E4:E6"/>
    <mergeCell ref="G4:G6"/>
    <mergeCell ref="A12:A13"/>
    <mergeCell ref="A7:A8"/>
    <mergeCell ref="B7:B8"/>
    <mergeCell ref="E7:E8"/>
    <mergeCell ref="C7:C8"/>
    <mergeCell ref="C12:C13"/>
    <mergeCell ref="B12:B13"/>
  </mergeCells>
  <phoneticPr fontId="30" type="noConversion"/>
  <printOptions horizontalCentered="1"/>
  <pageMargins left="0.70866141732283472" right="0.70866141732283472" top="0.43307086614173229" bottom="0.43307086614173229" header="0.31496062992125984" footer="0.37"/>
  <pageSetup paperSize="9" scale="69" orientation="landscape" r:id="rId1"/>
  <rowBreaks count="8" manualBreakCount="8">
    <brk id="8" max="16383" man="1"/>
    <brk id="13" max="16383" man="1"/>
    <brk id="18" max="16383" man="1"/>
    <brk id="21" max="16383" man="1"/>
    <brk id="25" max="16383" man="1"/>
    <brk id="33" max="16383" man="1"/>
    <brk id="35" max="16383" man="1"/>
    <brk id="44" max="16383" man="1"/>
  </rowBreaks>
</worksheet>
</file>

<file path=xl/worksheets/sheet3.xml><?xml version="1.0" encoding="utf-8"?>
<worksheet xmlns="http://schemas.openxmlformats.org/spreadsheetml/2006/main" xmlns:r="http://schemas.openxmlformats.org/officeDocument/2006/relationships">
  <dimension ref="A1:E90"/>
  <sheetViews>
    <sheetView tabSelected="1" topLeftCell="A38"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6.5" thickBot="1">
      <c r="A1" s="257" t="s">
        <v>82</v>
      </c>
      <c r="B1" s="258"/>
    </row>
    <row r="2" spans="1:2" ht="36.75" customHeight="1" thickBot="1">
      <c r="A2" s="259" t="s">
        <v>83</v>
      </c>
      <c r="B2" s="260"/>
    </row>
    <row r="3" spans="1:2" ht="27.75" customHeight="1" thickBot="1">
      <c r="A3" s="261" t="s">
        <v>56</v>
      </c>
      <c r="B3" s="262"/>
    </row>
    <row r="4" spans="1:2" ht="12" thickBot="1">
      <c r="A4" s="50" t="s">
        <v>7</v>
      </c>
      <c r="B4" s="51" t="s">
        <v>8</v>
      </c>
    </row>
    <row r="5" spans="1:2">
      <c r="A5" s="52" t="s">
        <v>13</v>
      </c>
      <c r="B5" s="53"/>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ht="12" thickBot="1">
      <c r="A12" s="56" t="s">
        <v>6</v>
      </c>
      <c r="B12" s="57">
        <v>2</v>
      </c>
    </row>
    <row r="13" spans="1:2" ht="12" thickBot="1">
      <c r="A13" s="58"/>
      <c r="B13" s="59"/>
    </row>
    <row r="14" spans="1:2">
      <c r="A14" s="52" t="s">
        <v>9</v>
      </c>
      <c r="B14" s="53"/>
    </row>
    <row r="15" spans="1:2">
      <c r="A15" s="54" t="s">
        <v>10</v>
      </c>
      <c r="B15" s="55"/>
    </row>
    <row r="16" spans="1:2">
      <c r="A16" s="54" t="s">
        <v>11</v>
      </c>
      <c r="B16" s="55"/>
    </row>
    <row r="17" spans="1:2">
      <c r="A17" s="54" t="s">
        <v>12</v>
      </c>
      <c r="B17" s="55"/>
    </row>
    <row r="18" spans="1:2" ht="12" thickBot="1">
      <c r="A18" s="56" t="s">
        <v>6</v>
      </c>
      <c r="B18" s="57">
        <v>5</v>
      </c>
    </row>
    <row r="19" spans="1:2" ht="12" thickBot="1">
      <c r="A19" s="58"/>
      <c r="B19" s="59"/>
    </row>
    <row r="20" spans="1:2">
      <c r="A20" s="60" t="s">
        <v>14</v>
      </c>
      <c r="B20" s="53"/>
    </row>
    <row r="21" spans="1:2" ht="22.5">
      <c r="A21" s="54" t="s">
        <v>70</v>
      </c>
      <c r="B21" s="55"/>
    </row>
    <row r="22" spans="1:2">
      <c r="A22" s="54" t="s">
        <v>15</v>
      </c>
      <c r="B22" s="55"/>
    </row>
    <row r="23" spans="1:2">
      <c r="A23" s="54" t="s">
        <v>16</v>
      </c>
      <c r="B23" s="55"/>
    </row>
    <row r="24" spans="1:2">
      <c r="A24" s="54" t="s">
        <v>17</v>
      </c>
      <c r="B24" s="55"/>
    </row>
    <row r="25" spans="1:2" ht="12" thickBot="1">
      <c r="A25" s="56" t="s">
        <v>6</v>
      </c>
      <c r="B25" s="57">
        <v>1</v>
      </c>
    </row>
    <row r="26" spans="1:2" ht="12" thickBot="1">
      <c r="A26" s="58"/>
      <c r="B26" s="59"/>
    </row>
    <row r="27" spans="1:2">
      <c r="A27" s="60" t="s">
        <v>18</v>
      </c>
      <c r="B27" s="53"/>
    </row>
    <row r="28" spans="1:2">
      <c r="A28" s="54" t="s">
        <v>19</v>
      </c>
      <c r="B28" s="55"/>
    </row>
    <row r="29" spans="1:2">
      <c r="A29" s="54" t="s">
        <v>20</v>
      </c>
      <c r="B29" s="55"/>
    </row>
    <row r="30" spans="1:2" ht="22.5" customHeight="1">
      <c r="A30" s="54" t="s">
        <v>71</v>
      </c>
      <c r="B30" s="55"/>
    </row>
    <row r="31" spans="1:2">
      <c r="A31" s="54" t="s">
        <v>84</v>
      </c>
      <c r="B31" s="55"/>
    </row>
    <row r="32" spans="1:2" ht="12" thickBot="1">
      <c r="A32" s="56" t="s">
        <v>6</v>
      </c>
      <c r="B32" s="57">
        <v>5</v>
      </c>
    </row>
    <row r="33" spans="1:2" ht="12" thickBot="1">
      <c r="A33" s="58"/>
      <c r="B33" s="59"/>
    </row>
    <row r="34" spans="1:2">
      <c r="A34" s="60" t="s">
        <v>21</v>
      </c>
      <c r="B34" s="53"/>
    </row>
    <row r="35" spans="1:2" ht="33.75">
      <c r="A35" s="54" t="s">
        <v>73</v>
      </c>
      <c r="B35" s="55"/>
    </row>
    <row r="36" spans="1:2">
      <c r="A36" s="54" t="s">
        <v>22</v>
      </c>
      <c r="B36" s="55"/>
    </row>
    <row r="37" spans="1:2">
      <c r="A37" s="54" t="s">
        <v>23</v>
      </c>
      <c r="B37" s="55"/>
    </row>
    <row r="38" spans="1:2" ht="12" thickBot="1">
      <c r="A38" s="56" t="s">
        <v>6</v>
      </c>
      <c r="B38" s="57">
        <v>1</v>
      </c>
    </row>
    <row r="39" spans="1:2" ht="8.25" customHeight="1" thickBot="1">
      <c r="A39" s="58"/>
      <c r="B39" s="59"/>
    </row>
    <row r="40" spans="1:2" ht="13.5" customHeight="1">
      <c r="A40" s="60" t="s">
        <v>24</v>
      </c>
      <c r="B40" s="53"/>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ht="12" thickBot="1">
      <c r="A47" s="56" t="s">
        <v>6</v>
      </c>
      <c r="B47" s="57">
        <v>2</v>
      </c>
    </row>
    <row r="48" spans="1:2" ht="27.75" customHeight="1" thickBot="1">
      <c r="A48" s="61" t="s">
        <v>27</v>
      </c>
      <c r="B48" s="62">
        <f>SUM(B12:B47)/6</f>
        <v>2.6666666666666665</v>
      </c>
    </row>
    <row r="49" spans="1:5" ht="40.5" customHeight="1" thickBot="1">
      <c r="A49" s="263" t="s">
        <v>53</v>
      </c>
      <c r="B49" s="264"/>
    </row>
    <row r="50" spans="1:5" ht="53.25" customHeight="1" thickBot="1">
      <c r="A50" s="63"/>
      <c r="B50" s="64"/>
    </row>
    <row r="51" spans="1:5" ht="42" customHeight="1" thickBot="1">
      <c r="A51" s="265" t="s">
        <v>57</v>
      </c>
      <c r="B51" s="266"/>
    </row>
    <row r="52" spans="1:5">
      <c r="A52" s="60" t="s">
        <v>28</v>
      </c>
      <c r="B52" s="53"/>
    </row>
    <row r="53" spans="1:5" ht="56.25">
      <c r="A53" s="54" t="s">
        <v>29</v>
      </c>
      <c r="B53" s="55"/>
    </row>
    <row r="54" spans="1:5">
      <c r="A54" s="54" t="s">
        <v>30</v>
      </c>
      <c r="B54" s="55"/>
    </row>
    <row r="55" spans="1:5">
      <c r="A55" s="54" t="s">
        <v>31</v>
      </c>
      <c r="B55" s="55"/>
    </row>
    <row r="56" spans="1:5">
      <c r="A56" s="54" t="s">
        <v>32</v>
      </c>
      <c r="B56" s="55"/>
    </row>
    <row r="57" spans="1:5">
      <c r="A57" s="54" t="s">
        <v>34</v>
      </c>
      <c r="B57" s="55"/>
    </row>
    <row r="58" spans="1:5">
      <c r="A58" s="54" t="s">
        <v>33</v>
      </c>
      <c r="B58" s="55"/>
    </row>
    <row r="59" spans="1:5" ht="12" thickBot="1">
      <c r="A59" s="56" t="s">
        <v>6</v>
      </c>
      <c r="B59" s="57">
        <v>4</v>
      </c>
    </row>
    <row r="60" spans="1:5" ht="12" thickBot="1">
      <c r="A60" s="58"/>
      <c r="B60" s="59"/>
    </row>
    <row r="61" spans="1:5">
      <c r="A61" s="60" t="s">
        <v>35</v>
      </c>
      <c r="B61" s="53"/>
    </row>
    <row r="62" spans="1:5" ht="48" customHeight="1">
      <c r="A62" s="54" t="s">
        <v>36</v>
      </c>
      <c r="B62" s="55"/>
      <c r="D62" s="65"/>
      <c r="E62" s="66"/>
    </row>
    <row r="63" spans="1:5">
      <c r="A63" s="54" t="s">
        <v>22</v>
      </c>
      <c r="B63" s="55"/>
    </row>
    <row r="64" spans="1:5">
      <c r="A64" s="54" t="s">
        <v>23</v>
      </c>
      <c r="B64" s="55"/>
    </row>
    <row r="65" spans="1:2" ht="12" thickBot="1">
      <c r="A65" s="56" t="s">
        <v>6</v>
      </c>
      <c r="B65" s="57">
        <v>1</v>
      </c>
    </row>
    <row r="66" spans="1:2" ht="12" thickBot="1">
      <c r="A66" s="58"/>
      <c r="B66" s="59"/>
    </row>
    <row r="67" spans="1:2">
      <c r="A67" s="60" t="s">
        <v>37</v>
      </c>
      <c r="B67" s="53"/>
    </row>
    <row r="68" spans="1:2" ht="22.5">
      <c r="A68" s="54" t="s">
        <v>38</v>
      </c>
      <c r="B68" s="55"/>
    </row>
    <row r="69" spans="1:2">
      <c r="A69" s="54" t="s">
        <v>39</v>
      </c>
      <c r="B69" s="55"/>
    </row>
    <row r="70" spans="1:2">
      <c r="A70" s="54" t="s">
        <v>40</v>
      </c>
      <c r="B70" s="55"/>
    </row>
    <row r="71" spans="1:2">
      <c r="A71" s="54" t="s">
        <v>41</v>
      </c>
      <c r="B71" s="55"/>
    </row>
    <row r="72" spans="1:2">
      <c r="A72" s="54" t="s">
        <v>42</v>
      </c>
      <c r="B72" s="55"/>
    </row>
    <row r="73" spans="1:2">
      <c r="A73" s="54" t="s">
        <v>43</v>
      </c>
      <c r="B73" s="55"/>
    </row>
    <row r="74" spans="1:2">
      <c r="A74" s="54" t="s">
        <v>44</v>
      </c>
      <c r="B74" s="55"/>
    </row>
    <row r="75" spans="1:2" ht="12" thickBot="1">
      <c r="A75" s="56" t="s">
        <v>6</v>
      </c>
      <c r="B75" s="57">
        <v>2</v>
      </c>
    </row>
    <row r="76" spans="1:2" ht="12" thickBot="1">
      <c r="A76" s="67"/>
      <c r="B76" s="68"/>
    </row>
    <row r="77" spans="1:2">
      <c r="A77" s="60" t="s">
        <v>45</v>
      </c>
      <c r="B77" s="53"/>
    </row>
    <row r="78" spans="1:2" ht="33.75">
      <c r="A78" s="54" t="s">
        <v>46</v>
      </c>
      <c r="B78" s="55"/>
    </row>
    <row r="79" spans="1:2" ht="27" customHeight="1">
      <c r="A79" s="54" t="s">
        <v>47</v>
      </c>
      <c r="B79" s="55"/>
    </row>
    <row r="80" spans="1:2">
      <c r="A80" s="54" t="s">
        <v>48</v>
      </c>
      <c r="B80" s="55"/>
    </row>
    <row r="81" spans="1:2" ht="22.5">
      <c r="A81" s="54" t="s">
        <v>49</v>
      </c>
      <c r="B81" s="55"/>
    </row>
    <row r="82" spans="1:2">
      <c r="A82" s="54" t="s">
        <v>50</v>
      </c>
      <c r="B82" s="55"/>
    </row>
    <row r="83" spans="1:2">
      <c r="A83" s="54" t="s">
        <v>51</v>
      </c>
      <c r="B83" s="55"/>
    </row>
    <row r="84" spans="1:2" ht="12" thickBot="1">
      <c r="A84" s="56" t="s">
        <v>6</v>
      </c>
      <c r="B84" s="57">
        <v>4</v>
      </c>
    </row>
    <row r="85" spans="1:2" ht="16.5" thickBot="1">
      <c r="A85" s="69" t="s">
        <v>52</v>
      </c>
      <c r="B85" s="70">
        <f>SUM(B59:B84)/4</f>
        <v>2.75</v>
      </c>
    </row>
    <row r="86" spans="1:2" ht="23.25" customHeight="1" thickBot="1">
      <c r="A86" s="253" t="s">
        <v>54</v>
      </c>
      <c r="B86" s="254"/>
    </row>
    <row r="87" spans="1:2" ht="28.5" customHeight="1" thickBot="1">
      <c r="A87" s="63"/>
      <c r="B87" s="64"/>
    </row>
    <row r="88" spans="1:2" ht="36" customHeight="1" thickBot="1">
      <c r="A88" s="255" t="s">
        <v>58</v>
      </c>
      <c r="B88" s="256"/>
    </row>
    <row r="89" spans="1:2" ht="33" customHeight="1" thickBot="1">
      <c r="A89" s="71" t="s">
        <v>55</v>
      </c>
      <c r="B89" s="72">
        <f>B48*B85</f>
        <v>7.333333333333333</v>
      </c>
    </row>
    <row r="90" spans="1:2" ht="29.25" customHeight="1"/>
  </sheetData>
  <mergeCells count="7">
    <mergeCell ref="A86:B86"/>
    <mergeCell ref="A88:B88"/>
    <mergeCell ref="A1:B1"/>
    <mergeCell ref="A2:B2"/>
    <mergeCell ref="A3:B3"/>
    <mergeCell ref="A49:B49"/>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E90"/>
  <sheetViews>
    <sheetView topLeftCell="A75" zoomScale="120" zoomScaleNormal="120" workbookViewId="0">
      <selection activeCell="D63" sqref="D63"/>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71" t="s">
        <v>86</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2</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ustomHeight="1">
      <c r="A30" s="54" t="s">
        <v>71</v>
      </c>
      <c r="B30" s="55"/>
    </row>
    <row r="31" spans="1:2">
      <c r="A31" s="54" t="s">
        <v>72</v>
      </c>
      <c r="B31" s="55"/>
    </row>
    <row r="32" spans="1:2">
      <c r="A32" s="77" t="s">
        <v>6</v>
      </c>
      <c r="B32" s="75">
        <v>3</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v>
      </c>
    </row>
    <row r="49" spans="1:5" ht="40.5" customHeight="1" thickBot="1">
      <c r="A49" s="275" t="s">
        <v>53</v>
      </c>
      <c r="B49" s="276"/>
    </row>
    <row r="50" spans="1:5" ht="51.75" customHeight="1">
      <c r="A50" s="81"/>
      <c r="B50" s="82"/>
    </row>
    <row r="51" spans="1:5" ht="12" thickBot="1"/>
    <row r="52" spans="1:5" ht="42" customHeight="1">
      <c r="A52" s="277" t="s">
        <v>57</v>
      </c>
      <c r="B52" s="278"/>
    </row>
    <row r="53" spans="1:5">
      <c r="A53" s="78" t="s">
        <v>28</v>
      </c>
      <c r="B53" s="55"/>
    </row>
    <row r="54" spans="1:5" ht="56.25">
      <c r="A54" s="54" t="s">
        <v>29</v>
      </c>
      <c r="B54" s="55"/>
    </row>
    <row r="55" spans="1:5">
      <c r="A55" s="54" t="s">
        <v>30</v>
      </c>
      <c r="B55" s="55"/>
    </row>
    <row r="56" spans="1:5">
      <c r="A56" s="54" t="s">
        <v>31</v>
      </c>
      <c r="B56" s="55"/>
    </row>
    <row r="57" spans="1:5">
      <c r="A57" s="54" t="s">
        <v>32</v>
      </c>
      <c r="B57" s="55"/>
    </row>
    <row r="58" spans="1:5">
      <c r="A58" s="54" t="s">
        <v>34</v>
      </c>
      <c r="B58" s="55"/>
    </row>
    <row r="59" spans="1:5">
      <c r="A59" s="54" t="s">
        <v>33</v>
      </c>
      <c r="B59" s="55"/>
    </row>
    <row r="60" spans="1:5">
      <c r="A60" s="77" t="s">
        <v>6</v>
      </c>
      <c r="B60" s="75">
        <v>4</v>
      </c>
    </row>
    <row r="61" spans="1:5">
      <c r="A61" s="54"/>
      <c r="B61" s="55"/>
    </row>
    <row r="62" spans="1:5">
      <c r="A62" s="78" t="s">
        <v>35</v>
      </c>
      <c r="B62" s="55"/>
    </row>
    <row r="63" spans="1:5" ht="46.5" customHeight="1">
      <c r="A63" s="54" t="s">
        <v>36</v>
      </c>
      <c r="B63" s="55"/>
      <c r="D63" s="65"/>
      <c r="E63" s="66"/>
    </row>
    <row r="64" spans="1:5">
      <c r="A64" s="54" t="s">
        <v>22</v>
      </c>
      <c r="B64" s="55"/>
    </row>
    <row r="65" spans="1:2">
      <c r="A65" s="54" t="s">
        <v>23</v>
      </c>
      <c r="B65" s="55"/>
    </row>
    <row r="66" spans="1:2">
      <c r="A66" s="77" t="s">
        <v>6</v>
      </c>
      <c r="B66" s="75">
        <v>1</v>
      </c>
    </row>
    <row r="67" spans="1:2">
      <c r="A67" s="54"/>
      <c r="B67" s="55"/>
    </row>
    <row r="68" spans="1:2">
      <c r="A68" s="78" t="s">
        <v>37</v>
      </c>
      <c r="B68" s="55"/>
    </row>
    <row r="69" spans="1:2" ht="22.5">
      <c r="A69" s="54" t="s">
        <v>38</v>
      </c>
      <c r="B69" s="55"/>
    </row>
    <row r="70" spans="1:2">
      <c r="A70" s="54" t="s">
        <v>39</v>
      </c>
      <c r="B70" s="55"/>
    </row>
    <row r="71" spans="1:2">
      <c r="A71" s="54" t="s">
        <v>40</v>
      </c>
      <c r="B71" s="55"/>
    </row>
    <row r="72" spans="1:2">
      <c r="A72" s="54" t="s">
        <v>41</v>
      </c>
      <c r="B72" s="55"/>
    </row>
    <row r="73" spans="1:2">
      <c r="A73" s="54" t="s">
        <v>42</v>
      </c>
      <c r="B73" s="55"/>
    </row>
    <row r="74" spans="1:2">
      <c r="A74" s="54" t="s">
        <v>43</v>
      </c>
      <c r="B74" s="55"/>
    </row>
    <row r="75" spans="1:2">
      <c r="A75" s="54" t="s">
        <v>44</v>
      </c>
      <c r="B75" s="55"/>
    </row>
    <row r="76" spans="1:2">
      <c r="A76" s="77" t="s">
        <v>6</v>
      </c>
      <c r="B76" s="75">
        <v>0</v>
      </c>
    </row>
    <row r="77" spans="1:2">
      <c r="A77" s="77"/>
      <c r="B77" s="75"/>
    </row>
    <row r="78" spans="1:2">
      <c r="A78" s="78" t="s">
        <v>45</v>
      </c>
      <c r="B78" s="55"/>
    </row>
    <row r="79" spans="1:2" ht="27" customHeight="1">
      <c r="A79" s="54" t="s">
        <v>46</v>
      </c>
      <c r="B79" s="55"/>
    </row>
    <row r="80" spans="1:2">
      <c r="A80" s="54" t="s">
        <v>47</v>
      </c>
      <c r="B80" s="55"/>
    </row>
    <row r="81" spans="1:2">
      <c r="A81" s="54" t="s">
        <v>48</v>
      </c>
      <c r="B81" s="55"/>
    </row>
    <row r="82" spans="1:2" ht="22.5">
      <c r="A82" s="54" t="s">
        <v>49</v>
      </c>
      <c r="B82" s="55"/>
    </row>
    <row r="83" spans="1:2">
      <c r="A83" s="54" t="s">
        <v>50</v>
      </c>
      <c r="B83" s="55"/>
    </row>
    <row r="84" spans="1:2">
      <c r="A84" s="54" t="s">
        <v>51</v>
      </c>
      <c r="B84" s="55"/>
    </row>
    <row r="85" spans="1:2">
      <c r="A85" s="77" t="s">
        <v>6</v>
      </c>
      <c r="B85" s="75">
        <v>4</v>
      </c>
    </row>
    <row r="86" spans="1:2" ht="23.25" customHeight="1">
      <c r="A86" s="79" t="s">
        <v>52</v>
      </c>
      <c r="B86" s="80">
        <f>SUM(B60:B85)/4</f>
        <v>2.25</v>
      </c>
    </row>
    <row r="87" spans="1:2" ht="28.5" customHeight="1">
      <c r="A87" s="267" t="s">
        <v>54</v>
      </c>
      <c r="B87" s="268"/>
    </row>
    <row r="88" spans="1:2" ht="36" customHeight="1">
      <c r="A88" s="83"/>
      <c r="B88" s="84"/>
    </row>
    <row r="89" spans="1:2" ht="33" customHeight="1">
      <c r="A89" s="269" t="s">
        <v>58</v>
      </c>
      <c r="B89" s="270"/>
    </row>
    <row r="90" spans="1:2" ht="29.25" customHeight="1" thickBot="1">
      <c r="A90" s="85" t="s">
        <v>55</v>
      </c>
      <c r="B90" s="86">
        <f>B48*B86</f>
        <v>4.5</v>
      </c>
    </row>
  </sheetData>
  <mergeCells count="7">
    <mergeCell ref="A87:B87"/>
    <mergeCell ref="A89:B89"/>
    <mergeCell ref="A1:B1"/>
    <mergeCell ref="A2:B2"/>
    <mergeCell ref="A3:B3"/>
    <mergeCell ref="A49:B49"/>
    <mergeCell ref="A52:B5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90"/>
  <sheetViews>
    <sheetView topLeftCell="A75"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79" t="s">
        <v>87</v>
      </c>
      <c r="B2" s="280"/>
    </row>
    <row r="3" spans="1:2" ht="27.75" customHeight="1">
      <c r="A3" s="281" t="s">
        <v>56</v>
      </c>
      <c r="B3" s="282"/>
    </row>
    <row r="4" spans="1:2">
      <c r="A4" s="87" t="s">
        <v>7</v>
      </c>
      <c r="B4" s="88" t="s">
        <v>8</v>
      </c>
    </row>
    <row r="5" spans="1:2">
      <c r="A5" s="89" t="s">
        <v>13</v>
      </c>
      <c r="B5" s="90"/>
    </row>
    <row r="6" spans="1:2">
      <c r="A6" s="91" t="s">
        <v>0</v>
      </c>
      <c r="B6" s="84"/>
    </row>
    <row r="7" spans="1:2">
      <c r="A7" s="91" t="s">
        <v>1</v>
      </c>
      <c r="B7" s="84"/>
    </row>
    <row r="8" spans="1:2" ht="12" customHeight="1">
      <c r="A8" s="91" t="s">
        <v>2</v>
      </c>
      <c r="B8" s="84"/>
    </row>
    <row r="9" spans="1:2">
      <c r="A9" s="91" t="s">
        <v>3</v>
      </c>
      <c r="B9" s="84"/>
    </row>
    <row r="10" spans="1:2">
      <c r="A10" s="91" t="s">
        <v>4</v>
      </c>
      <c r="B10" s="84"/>
    </row>
    <row r="11" spans="1:2">
      <c r="A11" s="91" t="s">
        <v>5</v>
      </c>
      <c r="B11" s="92"/>
    </row>
    <row r="12" spans="1:2">
      <c r="A12" s="93" t="s">
        <v>6</v>
      </c>
      <c r="B12" s="94">
        <v>4</v>
      </c>
    </row>
    <row r="13" spans="1:2">
      <c r="A13" s="285"/>
      <c r="B13" s="286"/>
    </row>
    <row r="14" spans="1:2">
      <c r="A14" s="89" t="s">
        <v>9</v>
      </c>
      <c r="B14" s="95"/>
    </row>
    <row r="15" spans="1:2">
      <c r="A15" s="91" t="s">
        <v>10</v>
      </c>
      <c r="B15" s="84"/>
    </row>
    <row r="16" spans="1:2">
      <c r="A16" s="91" t="s">
        <v>11</v>
      </c>
      <c r="B16" s="84"/>
    </row>
    <row r="17" spans="1:2">
      <c r="A17" s="91" t="s">
        <v>12</v>
      </c>
      <c r="B17" s="92"/>
    </row>
    <row r="18" spans="1:2">
      <c r="A18" s="93" t="s">
        <v>6</v>
      </c>
      <c r="B18" s="94">
        <v>5</v>
      </c>
    </row>
    <row r="19" spans="1:2">
      <c r="A19" s="285"/>
      <c r="B19" s="286"/>
    </row>
    <row r="20" spans="1:2">
      <c r="A20" s="96" t="s">
        <v>14</v>
      </c>
      <c r="B20" s="95"/>
    </row>
    <row r="21" spans="1:2" ht="22.5">
      <c r="A21" s="91" t="s">
        <v>70</v>
      </c>
      <c r="B21" s="84"/>
    </row>
    <row r="22" spans="1:2">
      <c r="A22" s="91" t="s">
        <v>15</v>
      </c>
      <c r="B22" s="84"/>
    </row>
    <row r="23" spans="1:2">
      <c r="A23" s="91" t="s">
        <v>16</v>
      </c>
      <c r="B23" s="84"/>
    </row>
    <row r="24" spans="1:2">
      <c r="A24" s="91" t="s">
        <v>17</v>
      </c>
      <c r="B24" s="84"/>
    </row>
    <row r="25" spans="1:2">
      <c r="A25" s="93" t="s">
        <v>6</v>
      </c>
      <c r="B25" s="97">
        <v>1</v>
      </c>
    </row>
    <row r="26" spans="1:2">
      <c r="A26" s="285"/>
      <c r="B26" s="286"/>
    </row>
    <row r="27" spans="1:2">
      <c r="A27" s="96" t="s">
        <v>18</v>
      </c>
      <c r="B27" s="95"/>
    </row>
    <row r="28" spans="1:2">
      <c r="A28" s="91" t="s">
        <v>19</v>
      </c>
      <c r="B28" s="84"/>
    </row>
    <row r="29" spans="1:2">
      <c r="A29" s="91" t="s">
        <v>20</v>
      </c>
      <c r="B29" s="84"/>
    </row>
    <row r="30" spans="1:2" ht="22.5" customHeight="1">
      <c r="A30" s="91" t="s">
        <v>71</v>
      </c>
      <c r="B30" s="84"/>
    </row>
    <row r="31" spans="1:2">
      <c r="A31" s="91" t="s">
        <v>72</v>
      </c>
      <c r="B31" s="92"/>
    </row>
    <row r="32" spans="1:2">
      <c r="A32" s="93" t="s">
        <v>6</v>
      </c>
      <c r="B32" s="94">
        <v>5</v>
      </c>
    </row>
    <row r="33" spans="1:2">
      <c r="A33" s="285"/>
      <c r="B33" s="286"/>
    </row>
    <row r="34" spans="1:2">
      <c r="A34" s="96" t="s">
        <v>21</v>
      </c>
      <c r="B34" s="95"/>
    </row>
    <row r="35" spans="1:2" ht="33.75">
      <c r="A35" s="91" t="s">
        <v>73</v>
      </c>
      <c r="B35" s="84"/>
    </row>
    <row r="36" spans="1:2">
      <c r="A36" s="91" t="s">
        <v>22</v>
      </c>
      <c r="B36" s="84"/>
    </row>
    <row r="37" spans="1:2">
      <c r="A37" s="91" t="s">
        <v>23</v>
      </c>
      <c r="B37" s="92"/>
    </row>
    <row r="38" spans="1:2">
      <c r="A38" s="93" t="s">
        <v>6</v>
      </c>
      <c r="B38" s="94">
        <v>5</v>
      </c>
    </row>
    <row r="39" spans="1:2" ht="8.25" customHeight="1">
      <c r="A39" s="285"/>
      <c r="B39" s="286"/>
    </row>
    <row r="40" spans="1:2" ht="13.5" customHeight="1">
      <c r="A40" s="96" t="s">
        <v>24</v>
      </c>
      <c r="B40" s="95"/>
    </row>
    <row r="41" spans="1:2" ht="22.5">
      <c r="A41" s="54" t="s">
        <v>25</v>
      </c>
      <c r="B41" s="84"/>
    </row>
    <row r="42" spans="1:2">
      <c r="A42" s="54" t="s">
        <v>62</v>
      </c>
      <c r="B42" s="84"/>
    </row>
    <row r="43" spans="1:2">
      <c r="A43" s="54" t="s">
        <v>61</v>
      </c>
      <c r="B43" s="84"/>
    </row>
    <row r="44" spans="1:2">
      <c r="A44" s="54" t="s">
        <v>26</v>
      </c>
      <c r="B44" s="84"/>
    </row>
    <row r="45" spans="1:2">
      <c r="A45" s="54" t="s">
        <v>60</v>
      </c>
      <c r="B45" s="84"/>
    </row>
    <row r="46" spans="1:2">
      <c r="A46" s="54" t="s">
        <v>59</v>
      </c>
      <c r="B46" s="92"/>
    </row>
    <row r="47" spans="1:2">
      <c r="A47" s="93" t="s">
        <v>6</v>
      </c>
      <c r="B47" s="94">
        <v>5</v>
      </c>
    </row>
    <row r="48" spans="1:2" ht="27.75" customHeight="1">
      <c r="A48" s="98" t="s">
        <v>27</v>
      </c>
      <c r="B48" s="62">
        <f>SUM(B12:B47)/6</f>
        <v>4.166666666666667</v>
      </c>
    </row>
    <row r="49" spans="1:4" ht="21.75" customHeight="1" thickBot="1">
      <c r="A49" s="283" t="s">
        <v>53</v>
      </c>
      <c r="B49" s="284"/>
    </row>
    <row r="50" spans="1:4">
      <c r="A50" s="99"/>
      <c r="B50" s="100"/>
    </row>
    <row r="51" spans="1:4" ht="76.5" customHeight="1" thickBot="1">
      <c r="A51" s="63"/>
      <c r="B51" s="64"/>
    </row>
    <row r="52" spans="1:4" ht="42" customHeight="1">
      <c r="A52" s="289" t="s">
        <v>57</v>
      </c>
      <c r="B52" s="290"/>
    </row>
    <row r="53" spans="1:4">
      <c r="A53" s="96" t="s">
        <v>28</v>
      </c>
      <c r="B53" s="95"/>
    </row>
    <row r="54" spans="1:4" ht="56.25">
      <c r="A54" s="91" t="s">
        <v>29</v>
      </c>
      <c r="B54" s="84"/>
    </row>
    <row r="55" spans="1:4">
      <c r="A55" s="91" t="s">
        <v>30</v>
      </c>
      <c r="B55" s="84"/>
    </row>
    <row r="56" spans="1:4">
      <c r="A56" s="91" t="s">
        <v>31</v>
      </c>
      <c r="B56" s="84"/>
    </row>
    <row r="57" spans="1:4">
      <c r="A57" s="91" t="s">
        <v>32</v>
      </c>
      <c r="B57" s="84"/>
    </row>
    <row r="58" spans="1:4">
      <c r="A58" s="91" t="s">
        <v>34</v>
      </c>
      <c r="B58" s="84"/>
    </row>
    <row r="59" spans="1:4">
      <c r="A59" s="91" t="s">
        <v>33</v>
      </c>
      <c r="B59" s="92"/>
    </row>
    <row r="60" spans="1:4">
      <c r="A60" s="93" t="s">
        <v>6</v>
      </c>
      <c r="B60" s="94">
        <v>4</v>
      </c>
    </row>
    <row r="61" spans="1:4">
      <c r="A61" s="285"/>
      <c r="B61" s="286"/>
    </row>
    <row r="62" spans="1:4">
      <c r="A62" s="96" t="s">
        <v>35</v>
      </c>
      <c r="B62" s="95"/>
    </row>
    <row r="63" spans="1:4" ht="46.5" customHeight="1">
      <c r="A63" s="91" t="s">
        <v>36</v>
      </c>
      <c r="B63" s="84"/>
      <c r="C63" s="65"/>
      <c r="D63" s="66"/>
    </row>
    <row r="64" spans="1:4">
      <c r="A64" s="91" t="s">
        <v>22</v>
      </c>
      <c r="B64" s="84"/>
    </row>
    <row r="65" spans="1:2">
      <c r="A65" s="91" t="s">
        <v>23</v>
      </c>
      <c r="B65" s="92"/>
    </row>
    <row r="66" spans="1:2">
      <c r="A66" s="93" t="s">
        <v>6</v>
      </c>
      <c r="B66" s="94">
        <v>1</v>
      </c>
    </row>
    <row r="67" spans="1:2">
      <c r="A67" s="285"/>
      <c r="B67" s="286"/>
    </row>
    <row r="68" spans="1:2">
      <c r="A68" s="96" t="s">
        <v>37</v>
      </c>
      <c r="B68" s="95"/>
    </row>
    <row r="69" spans="1:2" ht="22.5">
      <c r="A69" s="91" t="s">
        <v>38</v>
      </c>
      <c r="B69" s="84"/>
    </row>
    <row r="70" spans="1:2">
      <c r="A70" s="91" t="s">
        <v>39</v>
      </c>
      <c r="B70" s="84"/>
    </row>
    <row r="71" spans="1:2">
      <c r="A71" s="91" t="s">
        <v>40</v>
      </c>
      <c r="B71" s="84"/>
    </row>
    <row r="72" spans="1:2">
      <c r="A72" s="91" t="s">
        <v>41</v>
      </c>
      <c r="B72" s="84"/>
    </row>
    <row r="73" spans="1:2">
      <c r="A73" s="91" t="s">
        <v>42</v>
      </c>
      <c r="B73" s="84"/>
    </row>
    <row r="74" spans="1:2">
      <c r="A74" s="91" t="s">
        <v>43</v>
      </c>
      <c r="B74" s="84"/>
    </row>
    <row r="75" spans="1:2">
      <c r="A75" s="91" t="s">
        <v>44</v>
      </c>
      <c r="B75" s="92"/>
    </row>
    <row r="76" spans="1:2">
      <c r="A76" s="93" t="s">
        <v>6</v>
      </c>
      <c r="B76" s="94">
        <v>0</v>
      </c>
    </row>
    <row r="77" spans="1:2">
      <c r="A77" s="287"/>
      <c r="B77" s="288"/>
    </row>
    <row r="78" spans="1:2">
      <c r="A78" s="96" t="s">
        <v>45</v>
      </c>
      <c r="B78" s="95"/>
    </row>
    <row r="79" spans="1:2" ht="27" customHeight="1">
      <c r="A79" s="91" t="s">
        <v>46</v>
      </c>
      <c r="B79" s="84"/>
    </row>
    <row r="80" spans="1:2">
      <c r="A80" s="91" t="s">
        <v>47</v>
      </c>
      <c r="B80" s="84"/>
    </row>
    <row r="81" spans="1:2">
      <c r="A81" s="91" t="s">
        <v>48</v>
      </c>
      <c r="B81" s="84"/>
    </row>
    <row r="82" spans="1:2" ht="22.5">
      <c r="A82" s="91" t="s">
        <v>49</v>
      </c>
      <c r="B82" s="84"/>
    </row>
    <row r="83" spans="1:2">
      <c r="A83" s="91" t="s">
        <v>50</v>
      </c>
      <c r="B83" s="84"/>
    </row>
    <row r="84" spans="1:2">
      <c r="A84" s="91" t="s">
        <v>51</v>
      </c>
      <c r="B84" s="92"/>
    </row>
    <row r="85" spans="1:2">
      <c r="A85" s="93" t="s">
        <v>6</v>
      </c>
      <c r="B85" s="94">
        <v>4</v>
      </c>
    </row>
    <row r="86" spans="1:2" ht="23.25" customHeight="1">
      <c r="A86" s="101" t="s">
        <v>52</v>
      </c>
      <c r="B86" s="102">
        <f>SUM(B60:B85)/4</f>
        <v>2.25</v>
      </c>
    </row>
    <row r="87" spans="1:2" ht="28.5" customHeight="1">
      <c r="A87" s="291" t="s">
        <v>54</v>
      </c>
      <c r="B87" s="292"/>
    </row>
    <row r="88" spans="1:2" ht="36" customHeight="1">
      <c r="A88" s="63"/>
      <c r="B88" s="64"/>
    </row>
    <row r="89" spans="1:2" ht="33" customHeight="1">
      <c r="A89" s="281" t="s">
        <v>58</v>
      </c>
      <c r="B89" s="293"/>
    </row>
    <row r="90" spans="1:2" ht="29.25" customHeight="1" thickBot="1">
      <c r="A90" s="103" t="s">
        <v>55</v>
      </c>
      <c r="B90" s="104">
        <f>B48*B86</f>
        <v>9.375</v>
      </c>
    </row>
  </sheetData>
  <mergeCells count="15">
    <mergeCell ref="A77:B77"/>
    <mergeCell ref="A52:B52"/>
    <mergeCell ref="A87:B87"/>
    <mergeCell ref="A89:B89"/>
    <mergeCell ref="A61:B61"/>
    <mergeCell ref="A67:B67"/>
    <mergeCell ref="A1:B1"/>
    <mergeCell ref="A2:B2"/>
    <mergeCell ref="A3:B3"/>
    <mergeCell ref="A49:B49"/>
    <mergeCell ref="A13:B13"/>
    <mergeCell ref="A19:B19"/>
    <mergeCell ref="A26:B26"/>
    <mergeCell ref="A33:B33"/>
    <mergeCell ref="A39:B39"/>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89"/>
  <sheetViews>
    <sheetView topLeftCell="A76" zoomScale="120" zoomScaleNormal="120" workbookViewId="0">
      <selection activeCell="E58" sqref="E58"/>
    </sheetView>
  </sheetViews>
  <sheetFormatPr defaultRowHeight="15"/>
  <cols>
    <col min="1" max="1" width="66.5703125" style="107" customWidth="1"/>
    <col min="2" max="2" width="17.7109375" style="125" customWidth="1"/>
    <col min="3" max="16384" width="9.140625" style="107"/>
  </cols>
  <sheetData>
    <row r="1" spans="1:2" ht="16.5" thickBot="1">
      <c r="A1" s="257" t="s">
        <v>85</v>
      </c>
      <c r="B1" s="258"/>
    </row>
    <row r="2" spans="1:2" ht="36.75" customHeight="1" thickBot="1">
      <c r="A2" s="259" t="s">
        <v>101</v>
      </c>
      <c r="B2" s="260"/>
    </row>
    <row r="3" spans="1:2" ht="27.75" customHeight="1" thickBot="1">
      <c r="A3" s="261" t="s">
        <v>56</v>
      </c>
      <c r="B3" s="262"/>
    </row>
    <row r="4" spans="1:2" ht="16.5" thickBot="1">
      <c r="A4" s="108" t="s">
        <v>7</v>
      </c>
      <c r="B4" s="109" t="s">
        <v>8</v>
      </c>
    </row>
    <row r="5" spans="1:2" ht="15.75">
      <c r="A5" s="110" t="s">
        <v>13</v>
      </c>
      <c r="B5" s="111"/>
    </row>
    <row r="6" spans="1:2">
      <c r="A6" s="112" t="s">
        <v>0</v>
      </c>
      <c r="B6" s="113"/>
    </row>
    <row r="7" spans="1:2">
      <c r="A7" s="112" t="s">
        <v>1</v>
      </c>
      <c r="B7" s="113"/>
    </row>
    <row r="8" spans="1:2" ht="21.75" customHeight="1">
      <c r="A8" s="112" t="s">
        <v>2</v>
      </c>
      <c r="B8" s="113"/>
    </row>
    <row r="9" spans="1:2">
      <c r="A9" s="112" t="s">
        <v>3</v>
      </c>
      <c r="B9" s="113"/>
    </row>
    <row r="10" spans="1:2" ht="30">
      <c r="A10" s="112" t="s">
        <v>4</v>
      </c>
      <c r="B10" s="113"/>
    </row>
    <row r="11" spans="1:2">
      <c r="A11" s="112" t="s">
        <v>5</v>
      </c>
      <c r="B11" s="113"/>
    </row>
    <row r="12" spans="1:2" ht="16.5" thickBot="1">
      <c r="A12" s="114" t="s">
        <v>6</v>
      </c>
      <c r="B12" s="115">
        <v>4</v>
      </c>
    </row>
    <row r="13" spans="1:2" ht="15.75" thickBot="1">
      <c r="A13" s="116"/>
      <c r="B13" s="117"/>
    </row>
    <row r="14" spans="1:2" ht="15.75">
      <c r="A14" s="110" t="s">
        <v>9</v>
      </c>
      <c r="B14" s="111"/>
    </row>
    <row r="15" spans="1:2" ht="30">
      <c r="A15" s="112" t="s">
        <v>10</v>
      </c>
      <c r="B15" s="113"/>
    </row>
    <row r="16" spans="1:2">
      <c r="A16" s="112" t="s">
        <v>11</v>
      </c>
      <c r="B16" s="113"/>
    </row>
    <row r="17" spans="1:2" ht="30">
      <c r="A17" s="112" t="s">
        <v>12</v>
      </c>
      <c r="B17" s="113"/>
    </row>
    <row r="18" spans="1:2" ht="16.5" thickBot="1">
      <c r="A18" s="114" t="s">
        <v>6</v>
      </c>
      <c r="B18" s="115">
        <v>5</v>
      </c>
    </row>
    <row r="19" spans="1:2" ht="15.75" thickBot="1">
      <c r="A19" s="116"/>
      <c r="B19" s="117"/>
    </row>
    <row r="20" spans="1:2" ht="15.75">
      <c r="A20" s="118" t="s">
        <v>14</v>
      </c>
      <c r="B20" s="111"/>
    </row>
    <row r="21" spans="1:2" ht="45">
      <c r="A21" s="112" t="s">
        <v>70</v>
      </c>
      <c r="B21" s="113"/>
    </row>
    <row r="22" spans="1:2">
      <c r="A22" s="112" t="s">
        <v>15</v>
      </c>
      <c r="B22" s="113"/>
    </row>
    <row r="23" spans="1:2">
      <c r="A23" s="112" t="s">
        <v>16</v>
      </c>
      <c r="B23" s="113"/>
    </row>
    <row r="24" spans="1:2">
      <c r="A24" s="112" t="s">
        <v>17</v>
      </c>
      <c r="B24" s="113"/>
    </row>
    <row r="25" spans="1:2" ht="16.5" thickBot="1">
      <c r="A25" s="114" t="s">
        <v>6</v>
      </c>
      <c r="B25" s="115">
        <v>1</v>
      </c>
    </row>
    <row r="26" spans="1:2" ht="15.75" thickBot="1">
      <c r="A26" s="116"/>
      <c r="B26" s="117"/>
    </row>
    <row r="27" spans="1:2" ht="15.75">
      <c r="A27" s="118" t="s">
        <v>18</v>
      </c>
      <c r="B27" s="111"/>
    </row>
    <row r="28" spans="1:2">
      <c r="A28" s="112" t="s">
        <v>19</v>
      </c>
      <c r="B28" s="113"/>
    </row>
    <row r="29" spans="1:2">
      <c r="A29" s="112" t="s">
        <v>20</v>
      </c>
      <c r="B29" s="113"/>
    </row>
    <row r="30" spans="1:2" ht="30">
      <c r="A30" s="112" t="s">
        <v>71</v>
      </c>
      <c r="B30" s="113"/>
    </row>
    <row r="31" spans="1:2" ht="30">
      <c r="A31" s="112" t="s">
        <v>84</v>
      </c>
      <c r="B31" s="113"/>
    </row>
    <row r="32" spans="1:2" ht="16.5" thickBot="1">
      <c r="A32" s="114" t="s">
        <v>6</v>
      </c>
      <c r="B32" s="115">
        <v>3</v>
      </c>
    </row>
    <row r="33" spans="1:2" ht="15.75" thickBot="1">
      <c r="A33" s="116"/>
      <c r="B33" s="117"/>
    </row>
    <row r="34" spans="1:2" ht="15.75">
      <c r="A34" s="118" t="s">
        <v>21</v>
      </c>
      <c r="B34" s="111"/>
    </row>
    <row r="35" spans="1:2" ht="60">
      <c r="A35" s="112" t="s">
        <v>73</v>
      </c>
      <c r="B35" s="113"/>
    </row>
    <row r="36" spans="1:2">
      <c r="A36" s="112" t="s">
        <v>22</v>
      </c>
      <c r="B36" s="113"/>
    </row>
    <row r="37" spans="1:2">
      <c r="A37" s="112" t="s">
        <v>23</v>
      </c>
      <c r="B37" s="113"/>
    </row>
    <row r="38" spans="1:2" ht="16.5" thickBot="1">
      <c r="A38" s="114" t="s">
        <v>6</v>
      </c>
      <c r="B38" s="115">
        <v>1</v>
      </c>
    </row>
    <row r="39" spans="1:2" ht="8.25" customHeight="1" thickBot="1">
      <c r="A39" s="116"/>
      <c r="B39" s="117"/>
    </row>
    <row r="40" spans="1:2" ht="13.5" customHeight="1">
      <c r="A40" s="118" t="s">
        <v>24</v>
      </c>
      <c r="B40" s="111"/>
    </row>
    <row r="41" spans="1:2" ht="30">
      <c r="A41" s="112" t="s">
        <v>25</v>
      </c>
      <c r="B41" s="113"/>
    </row>
    <row r="42" spans="1:2">
      <c r="A42" s="112" t="s">
        <v>62</v>
      </c>
      <c r="B42" s="113"/>
    </row>
    <row r="43" spans="1:2">
      <c r="A43" s="112" t="s">
        <v>61</v>
      </c>
      <c r="B43" s="113"/>
    </row>
    <row r="44" spans="1:2">
      <c r="A44" s="112" t="s">
        <v>26</v>
      </c>
      <c r="B44" s="113"/>
    </row>
    <row r="45" spans="1:2">
      <c r="A45" s="112" t="s">
        <v>60</v>
      </c>
      <c r="B45" s="113"/>
    </row>
    <row r="46" spans="1:2">
      <c r="A46" s="112" t="s">
        <v>59</v>
      </c>
      <c r="B46" s="113"/>
    </row>
    <row r="47" spans="1:2" ht="16.5" thickBot="1">
      <c r="A47" s="114" t="s">
        <v>6</v>
      </c>
      <c r="B47" s="115">
        <v>2</v>
      </c>
    </row>
    <row r="48" spans="1:2" ht="27.75" customHeight="1" thickBot="1">
      <c r="A48" s="61" t="s">
        <v>27</v>
      </c>
      <c r="B48" s="62">
        <f>SUM(B12:B47)/6</f>
        <v>2.6666666666666665</v>
      </c>
    </row>
    <row r="49" spans="1:5" ht="40.5" customHeight="1" thickBot="1">
      <c r="A49" s="295" t="s">
        <v>53</v>
      </c>
      <c r="B49" s="296"/>
    </row>
    <row r="50" spans="1:5" ht="53.25" customHeight="1" thickBot="1">
      <c r="A50" s="119"/>
      <c r="B50" s="120"/>
    </row>
    <row r="51" spans="1:5" ht="42" customHeight="1" thickBot="1">
      <c r="A51" s="265" t="s">
        <v>57</v>
      </c>
      <c r="B51" s="266"/>
    </row>
    <row r="52" spans="1:5" ht="15.75">
      <c r="A52" s="118" t="s">
        <v>28</v>
      </c>
      <c r="B52" s="111"/>
    </row>
    <row r="53" spans="1:5" ht="75">
      <c r="A53" s="112" t="s">
        <v>102</v>
      </c>
      <c r="B53" s="113"/>
    </row>
    <row r="54" spans="1:5">
      <c r="A54" s="112" t="s">
        <v>30</v>
      </c>
      <c r="B54" s="113"/>
    </row>
    <row r="55" spans="1:5">
      <c r="A55" s="112" t="s">
        <v>31</v>
      </c>
      <c r="B55" s="113"/>
    </row>
    <row r="56" spans="1:5">
      <c r="A56" s="112" t="s">
        <v>32</v>
      </c>
      <c r="B56" s="113"/>
    </row>
    <row r="57" spans="1:5">
      <c r="A57" s="112" t="s">
        <v>34</v>
      </c>
      <c r="B57" s="113"/>
    </row>
    <row r="58" spans="1:5">
      <c r="A58" s="112" t="s">
        <v>33</v>
      </c>
      <c r="B58" s="113"/>
    </row>
    <row r="59" spans="1:5" ht="16.5" thickBot="1">
      <c r="A59" s="114" t="s">
        <v>6</v>
      </c>
      <c r="B59" s="115">
        <v>4</v>
      </c>
    </row>
    <row r="60" spans="1:5" ht="15.75" thickBot="1">
      <c r="A60" s="116"/>
      <c r="B60" s="117"/>
    </row>
    <row r="61" spans="1:5" ht="15.75">
      <c r="A61" s="118" t="s">
        <v>35</v>
      </c>
      <c r="B61" s="111"/>
    </row>
    <row r="62" spans="1:5" ht="48" customHeight="1">
      <c r="A62" s="112" t="s">
        <v>103</v>
      </c>
      <c r="B62" s="113"/>
      <c r="D62" s="121"/>
      <c r="E62" s="122"/>
    </row>
    <row r="63" spans="1:5">
      <c r="A63" s="112" t="s">
        <v>22</v>
      </c>
      <c r="B63" s="113"/>
    </row>
    <row r="64" spans="1:5">
      <c r="A64" s="112" t="s">
        <v>23</v>
      </c>
      <c r="B64" s="113"/>
    </row>
    <row r="65" spans="1:2" ht="16.5" thickBot="1">
      <c r="A65" s="114" t="s">
        <v>6</v>
      </c>
      <c r="B65" s="115">
        <v>1</v>
      </c>
    </row>
    <row r="66" spans="1:2" ht="15.75" thickBot="1">
      <c r="A66" s="116"/>
      <c r="B66" s="117"/>
    </row>
    <row r="67" spans="1:2" ht="15.75">
      <c r="A67" s="118" t="s">
        <v>37</v>
      </c>
      <c r="B67" s="111"/>
    </row>
    <row r="68" spans="1:2" ht="45">
      <c r="A68" s="112" t="s">
        <v>38</v>
      </c>
      <c r="B68" s="113"/>
    </row>
    <row r="69" spans="1:2">
      <c r="A69" s="112" t="s">
        <v>39</v>
      </c>
      <c r="B69" s="113"/>
    </row>
    <row r="70" spans="1:2">
      <c r="A70" s="112" t="s">
        <v>40</v>
      </c>
      <c r="B70" s="113"/>
    </row>
    <row r="71" spans="1:2">
      <c r="A71" s="112" t="s">
        <v>41</v>
      </c>
      <c r="B71" s="113"/>
    </row>
    <row r="72" spans="1:2">
      <c r="A72" s="112" t="s">
        <v>42</v>
      </c>
      <c r="B72" s="113"/>
    </row>
    <row r="73" spans="1:2">
      <c r="A73" s="112" t="s">
        <v>43</v>
      </c>
      <c r="B73" s="113"/>
    </row>
    <row r="74" spans="1:2">
      <c r="A74" s="112" t="s">
        <v>44</v>
      </c>
      <c r="B74" s="113"/>
    </row>
    <row r="75" spans="1:2" ht="16.5" thickBot="1">
      <c r="A75" s="114" t="s">
        <v>6</v>
      </c>
      <c r="B75" s="115">
        <v>2</v>
      </c>
    </row>
    <row r="76" spans="1:2" ht="16.5" thickBot="1">
      <c r="A76" s="123"/>
      <c r="B76" s="124"/>
    </row>
    <row r="77" spans="1:2" ht="15.75">
      <c r="A77" s="118" t="s">
        <v>45</v>
      </c>
      <c r="B77" s="111"/>
    </row>
    <row r="78" spans="1:2" ht="38.25" customHeight="1">
      <c r="A78" s="112" t="s">
        <v>46</v>
      </c>
      <c r="B78" s="113"/>
    </row>
    <row r="79" spans="1:2">
      <c r="A79" s="112" t="s">
        <v>47</v>
      </c>
      <c r="B79" s="113"/>
    </row>
    <row r="80" spans="1:2">
      <c r="A80" s="112" t="s">
        <v>48</v>
      </c>
      <c r="B80" s="113"/>
    </row>
    <row r="81" spans="1:2" ht="30">
      <c r="A81" s="112" t="s">
        <v>49</v>
      </c>
      <c r="B81" s="113"/>
    </row>
    <row r="82" spans="1:2">
      <c r="A82" s="112" t="s">
        <v>50</v>
      </c>
      <c r="B82" s="113"/>
    </row>
    <row r="83" spans="1:2">
      <c r="A83" s="112" t="s">
        <v>51</v>
      </c>
      <c r="B83" s="113"/>
    </row>
    <row r="84" spans="1:2" ht="16.5" thickBot="1">
      <c r="A84" s="114" t="s">
        <v>6</v>
      </c>
      <c r="B84" s="115">
        <v>4</v>
      </c>
    </row>
    <row r="85" spans="1:2" ht="23.25" customHeight="1" thickBot="1">
      <c r="A85" s="69" t="s">
        <v>52</v>
      </c>
      <c r="B85" s="70">
        <f>SUM(B59:B84)/4</f>
        <v>2.75</v>
      </c>
    </row>
    <row r="86" spans="1:2" ht="28.5" customHeight="1" thickBot="1">
      <c r="A86" s="297" t="s">
        <v>54</v>
      </c>
      <c r="B86" s="298"/>
    </row>
    <row r="87" spans="1:2" ht="15.75" thickBot="1">
      <c r="A87" s="119"/>
      <c r="B87" s="120"/>
    </row>
    <row r="88" spans="1:2" ht="33" customHeight="1" thickBot="1">
      <c r="A88" s="255" t="s">
        <v>58</v>
      </c>
      <c r="B88" s="294"/>
    </row>
    <row r="89" spans="1:2" ht="29.25" customHeight="1" thickBot="1">
      <c r="A89" s="71" t="s">
        <v>55</v>
      </c>
      <c r="B89" s="72">
        <f>B48*B85</f>
        <v>7.333333333333333</v>
      </c>
    </row>
  </sheetData>
  <mergeCells count="7">
    <mergeCell ref="A88:B88"/>
    <mergeCell ref="A49:B49"/>
    <mergeCell ref="A1:B1"/>
    <mergeCell ref="A2:B2"/>
    <mergeCell ref="A3:B3"/>
    <mergeCell ref="A51:B51"/>
    <mergeCell ref="A86:B86"/>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E90"/>
  <sheetViews>
    <sheetView topLeftCell="A70" workbookViewId="0">
      <selection activeCell="A2" sqref="A2:B2"/>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32.25" customHeight="1">
      <c r="A2" s="305" t="s">
        <v>69</v>
      </c>
      <c r="B2" s="306"/>
    </row>
    <row r="3" spans="1:2" ht="15.75">
      <c r="A3" s="307" t="s">
        <v>56</v>
      </c>
      <c r="B3" s="308"/>
    </row>
    <row r="4" spans="1:2" ht="15.75">
      <c r="A4" s="21" t="s">
        <v>7</v>
      </c>
      <c r="B4" s="22"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3.5</v>
      </c>
    </row>
    <row r="49" spans="1:5">
      <c r="A49" s="309" t="s">
        <v>53</v>
      </c>
      <c r="B49" s="310"/>
    </row>
    <row r="50" spans="1:5" ht="15.75">
      <c r="A50" s="29"/>
      <c r="B50" s="30"/>
    </row>
    <row r="51" spans="1:5">
      <c r="A51" s="31"/>
      <c r="B51" s="32"/>
    </row>
    <row r="52" spans="1:5" ht="15.75">
      <c r="A52" s="301" t="s">
        <v>57</v>
      </c>
      <c r="B52" s="302"/>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5</v>
      </c>
    </row>
    <row r="86" spans="1:2" ht="15.75">
      <c r="A86" s="16" t="s">
        <v>52</v>
      </c>
      <c r="B86" s="17">
        <f>SUM(B60:B85)/4</f>
        <v>2.75</v>
      </c>
    </row>
    <row r="87" spans="1:2">
      <c r="A87" s="299" t="s">
        <v>54</v>
      </c>
      <c r="B87" s="300"/>
    </row>
    <row r="88" spans="1:2">
      <c r="A88" s="31"/>
      <c r="B88" s="32"/>
    </row>
    <row r="89" spans="1:2" ht="15.75">
      <c r="A89" s="301" t="s">
        <v>58</v>
      </c>
      <c r="B89" s="302"/>
    </row>
    <row r="90" spans="1:2" ht="16.5" thickBot="1">
      <c r="A90" s="18" t="s">
        <v>55</v>
      </c>
      <c r="B90" s="19">
        <f>B48*B86</f>
        <v>9.625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90"/>
  <sheetViews>
    <sheetView topLeftCell="A70" workbookViewId="0">
      <selection activeCell="M109" sqref="M109"/>
    </sheetView>
  </sheetViews>
  <sheetFormatPr defaultRowHeight="15"/>
  <cols>
    <col min="1" max="1" width="66.5703125" style="20" customWidth="1"/>
    <col min="2" max="2" width="17.7109375" style="35" customWidth="1"/>
    <col min="3" max="16384" width="9.140625" style="20"/>
  </cols>
  <sheetData>
    <row r="1" spans="1:2" ht="15.75">
      <c r="A1" s="311" t="s">
        <v>68</v>
      </c>
      <c r="B1" s="312"/>
    </row>
    <row r="2" spans="1:2" ht="33.75" customHeight="1">
      <c r="A2" s="313" t="s">
        <v>74</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3.8333333333333335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ht="15" customHeight="1">
      <c r="A88" s="31"/>
      <c r="B88" s="32"/>
    </row>
    <row r="89" spans="1:2" ht="15.75">
      <c r="A89" s="301" t="s">
        <v>58</v>
      </c>
      <c r="B89" s="302"/>
    </row>
    <row r="90" spans="1:2" ht="16.5" thickBot="1">
      <c r="A90" s="18" t="s">
        <v>55</v>
      </c>
      <c r="B90" s="19">
        <f>B48*B86</f>
        <v>8.625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91"/>
  <sheetViews>
    <sheetView topLeftCell="A71" workbookViewId="0">
      <selection activeCell="F55" sqref="F55"/>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17.25" customHeight="1">
      <c r="A2" s="305" t="s">
        <v>89</v>
      </c>
      <c r="B2" s="306"/>
    </row>
    <row r="3" spans="1:2" ht="32.25" customHeight="1">
      <c r="A3" s="305" t="s">
        <v>88</v>
      </c>
      <c r="B3" s="306"/>
    </row>
    <row r="4" spans="1:2" ht="15.75">
      <c r="A4" s="307" t="s">
        <v>56</v>
      </c>
      <c r="B4" s="308"/>
    </row>
    <row r="5" spans="1:2" ht="15.75">
      <c r="A5" s="21" t="s">
        <v>7</v>
      </c>
      <c r="B5" s="22"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105">
        <v>3</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5</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3</v>
      </c>
    </row>
    <row r="50" spans="1:5">
      <c r="A50" s="309" t="s">
        <v>53</v>
      </c>
      <c r="B50" s="310"/>
    </row>
    <row r="51" spans="1:5" ht="15.75">
      <c r="A51" s="29"/>
      <c r="B51" s="30"/>
    </row>
    <row r="52" spans="1:5">
      <c r="A52" s="31"/>
      <c r="B52" s="32"/>
    </row>
    <row r="53" spans="1:5" ht="15.75">
      <c r="A53" s="301" t="s">
        <v>57</v>
      </c>
      <c r="B53" s="302"/>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75">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5</v>
      </c>
    </row>
    <row r="87" spans="1:2" ht="15.75">
      <c r="A87" s="16" t="s">
        <v>52</v>
      </c>
      <c r="B87" s="17">
        <f>SUM(B61:B86)/4</f>
        <v>2.75</v>
      </c>
    </row>
    <row r="88" spans="1:2">
      <c r="A88" s="299" t="s">
        <v>54</v>
      </c>
      <c r="B88" s="300"/>
    </row>
    <row r="89" spans="1:2">
      <c r="A89" s="31"/>
      <c r="B89" s="32"/>
    </row>
    <row r="90" spans="1:2" ht="15.75">
      <c r="A90" s="301" t="s">
        <v>58</v>
      </c>
      <c r="B90" s="302"/>
    </row>
    <row r="91" spans="1:2" ht="16.5" thickBot="1">
      <c r="A91" s="18" t="s">
        <v>55</v>
      </c>
      <c r="B91" s="19">
        <f>B49*B87</f>
        <v>8.25</v>
      </c>
    </row>
  </sheetData>
  <mergeCells count="8">
    <mergeCell ref="A88:B88"/>
    <mergeCell ref="A90:B90"/>
    <mergeCell ref="A1:B1"/>
    <mergeCell ref="A2:B2"/>
    <mergeCell ref="A3:B3"/>
    <mergeCell ref="A4:B4"/>
    <mergeCell ref="A50:B50"/>
    <mergeCell ref="A53:B53"/>
  </mergeCells>
  <phoneticPr fontId="3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90"/>
  <sheetViews>
    <sheetView topLeftCell="A70" workbookViewId="0">
      <selection activeCell="G59" sqref="G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33" customHeight="1">
      <c r="A2" s="324" t="s">
        <v>76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1</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5</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2.6666666666666665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6.6666666666666661</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E91"/>
  <sheetViews>
    <sheetView topLeftCell="A71"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98</v>
      </c>
      <c r="B2" s="331"/>
    </row>
    <row r="3" spans="1:2" ht="33" customHeight="1">
      <c r="A3" s="324" t="s">
        <v>97</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2</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5</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1" spans="1:5" ht="51.75" customHeight="1">
      <c r="A51" s="37"/>
      <c r="B51" s="38"/>
    </row>
    <row r="53" spans="1:5" ht="42" customHeight="1">
      <c r="A53" s="321" t="s">
        <v>57</v>
      </c>
      <c r="B53" s="321"/>
    </row>
    <row r="54" spans="1:5" ht="15.75">
      <c r="A54" s="48" t="s">
        <v>28</v>
      </c>
      <c r="B54" s="45"/>
    </row>
    <row r="55" spans="1:5" ht="105">
      <c r="A55" s="46" t="s">
        <v>29</v>
      </c>
      <c r="B55" s="45"/>
    </row>
    <row r="56" spans="1:5">
      <c r="A56" s="46" t="s">
        <v>30</v>
      </c>
      <c r="B56" s="45"/>
    </row>
    <row r="57" spans="1:5">
      <c r="A57" s="46" t="s">
        <v>31</v>
      </c>
      <c r="B57" s="45"/>
    </row>
    <row r="58" spans="1:5">
      <c r="A58" s="46" t="s">
        <v>32</v>
      </c>
      <c r="B58" s="45"/>
    </row>
    <row r="59" spans="1:5">
      <c r="A59" s="46" t="s">
        <v>34</v>
      </c>
      <c r="B59" s="45"/>
    </row>
    <row r="60" spans="1:5">
      <c r="A60" s="46" t="s">
        <v>33</v>
      </c>
      <c r="B60" s="45"/>
    </row>
    <row r="61" spans="1:5" ht="15.75">
      <c r="A61" s="47" t="s">
        <v>6</v>
      </c>
      <c r="B61" s="43">
        <v>4</v>
      </c>
    </row>
    <row r="62" spans="1:5">
      <c r="A62" s="46"/>
      <c r="B62" s="45"/>
    </row>
    <row r="63" spans="1:5" ht="15.75">
      <c r="A63" s="48" t="s">
        <v>35</v>
      </c>
      <c r="B63" s="45"/>
    </row>
    <row r="64" spans="1:5" ht="39" customHeight="1">
      <c r="A64" s="46" t="s">
        <v>36</v>
      </c>
      <c r="B64" s="45"/>
      <c r="D64" s="33"/>
      <c r="E64" s="34"/>
    </row>
    <row r="65" spans="1:2">
      <c r="A65" s="46" t="s">
        <v>22</v>
      </c>
      <c r="B65" s="45"/>
    </row>
    <row r="66" spans="1:2">
      <c r="A66" s="46" t="s">
        <v>23</v>
      </c>
      <c r="B66" s="45"/>
    </row>
    <row r="67" spans="1:2" ht="15.75">
      <c r="A67" s="47" t="s">
        <v>6</v>
      </c>
      <c r="B67" s="43">
        <v>1</v>
      </c>
    </row>
    <row r="68" spans="1:2">
      <c r="A68" s="46"/>
      <c r="B68" s="45"/>
    </row>
    <row r="69" spans="1:2" ht="15.75">
      <c r="A69" s="48" t="s">
        <v>37</v>
      </c>
      <c r="B69" s="45"/>
    </row>
    <row r="70" spans="1:2" ht="45">
      <c r="A70" s="46" t="s">
        <v>38</v>
      </c>
      <c r="B70" s="45"/>
    </row>
    <row r="71" spans="1:2">
      <c r="A71" s="46" t="s">
        <v>39</v>
      </c>
      <c r="B71" s="45"/>
    </row>
    <row r="72" spans="1:2">
      <c r="A72" s="46" t="s">
        <v>40</v>
      </c>
      <c r="B72" s="45"/>
    </row>
    <row r="73" spans="1:2">
      <c r="A73" s="46" t="s">
        <v>41</v>
      </c>
      <c r="B73" s="45"/>
    </row>
    <row r="74" spans="1:2">
      <c r="A74" s="46" t="s">
        <v>42</v>
      </c>
      <c r="B74" s="45"/>
    </row>
    <row r="75" spans="1:2">
      <c r="A75" s="46" t="s">
        <v>43</v>
      </c>
      <c r="B75" s="45"/>
    </row>
    <row r="76" spans="1:2">
      <c r="A76" s="46" t="s">
        <v>44</v>
      </c>
      <c r="B76" s="45"/>
    </row>
    <row r="77" spans="1:2" ht="15.75">
      <c r="A77" s="47" t="s">
        <v>6</v>
      </c>
      <c r="B77" s="43">
        <v>1</v>
      </c>
    </row>
    <row r="78" spans="1:2" ht="15.75">
      <c r="A78" s="47"/>
      <c r="B78" s="43"/>
    </row>
    <row r="79" spans="1:2" ht="15.75">
      <c r="A79" s="48" t="s">
        <v>45</v>
      </c>
      <c r="B79" s="45"/>
    </row>
    <row r="80" spans="1:2" ht="45">
      <c r="A80" s="46" t="s">
        <v>46</v>
      </c>
      <c r="B80" s="45"/>
    </row>
    <row r="81" spans="1:2">
      <c r="A81" s="46" t="s">
        <v>47</v>
      </c>
      <c r="B81" s="45"/>
    </row>
    <row r="82" spans="1:2">
      <c r="A82" s="46" t="s">
        <v>48</v>
      </c>
      <c r="B82" s="45"/>
    </row>
    <row r="83" spans="1:2" ht="30">
      <c r="A83" s="46" t="s">
        <v>49</v>
      </c>
      <c r="B83" s="45"/>
    </row>
    <row r="84" spans="1:2">
      <c r="A84" s="46" t="s">
        <v>50</v>
      </c>
      <c r="B84" s="45"/>
    </row>
    <row r="85" spans="1:2">
      <c r="A85" s="46" t="s">
        <v>51</v>
      </c>
      <c r="B85" s="45"/>
    </row>
    <row r="86" spans="1:2" ht="15.75">
      <c r="A86" s="47" t="s">
        <v>6</v>
      </c>
      <c r="B86" s="43">
        <v>4</v>
      </c>
    </row>
    <row r="87" spans="1:2" ht="15.75">
      <c r="A87" s="39" t="s">
        <v>52</v>
      </c>
      <c r="B87" s="40">
        <f>SUM(B61:B86)/4</f>
        <v>2.5</v>
      </c>
    </row>
    <row r="88" spans="1:2">
      <c r="A88" s="328" t="s">
        <v>54</v>
      </c>
      <c r="B88" s="329"/>
    </row>
    <row r="90" spans="1:2" ht="15.75">
      <c r="A90" s="321" t="s">
        <v>58</v>
      </c>
      <c r="B90" s="321"/>
    </row>
    <row r="91" spans="1:2" ht="15.75">
      <c r="A91" s="41" t="s">
        <v>55</v>
      </c>
      <c r="B91" s="42">
        <f>B49*B87</f>
        <v>8.75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E90"/>
  <sheetViews>
    <sheetView topLeftCell="A70" workbookViewId="0">
      <selection activeCell="E58" sqref="E58: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100</v>
      </c>
      <c r="B2" s="331"/>
    </row>
    <row r="3" spans="1:2" ht="33" customHeight="1">
      <c r="A3" s="324" t="s">
        <v>99</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4</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3</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B49*B86</f>
        <v>8.75</v>
      </c>
    </row>
  </sheetData>
  <mergeCells count="8">
    <mergeCell ref="A87:B87"/>
    <mergeCell ref="A89:B89"/>
    <mergeCell ref="A1:B1"/>
    <mergeCell ref="A2:B2"/>
    <mergeCell ref="A3:B3"/>
    <mergeCell ref="A4:B4"/>
    <mergeCell ref="A50:B50"/>
    <mergeCell ref="A52:B52"/>
  </mergeCells>
  <phoneticPr fontId="3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E89"/>
  <sheetViews>
    <sheetView topLeftCell="A69" workbookViewId="0">
      <selection activeCell="H61" sqref="H61"/>
    </sheetView>
  </sheetViews>
  <sheetFormatPr defaultRowHeight="11.25"/>
  <cols>
    <col min="1" max="1" width="66.5703125" style="49" customWidth="1"/>
    <col min="2" max="2" width="17.7109375" style="73" customWidth="1"/>
    <col min="3" max="16384" width="9.140625" style="49"/>
  </cols>
  <sheetData>
    <row r="1" spans="1:2" ht="15.75">
      <c r="A1" s="334" t="s">
        <v>75</v>
      </c>
      <c r="B1" s="335"/>
    </row>
    <row r="2" spans="1:2" ht="29.25" customHeight="1">
      <c r="A2" s="271" t="s">
        <v>104</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21.75"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5</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 r="A30" s="54" t="s">
        <v>71</v>
      </c>
      <c r="B30" s="55"/>
    </row>
    <row r="31" spans="1:2">
      <c r="A31" s="54" t="s">
        <v>72</v>
      </c>
      <c r="B31" s="55"/>
    </row>
    <row r="32" spans="1:2">
      <c r="A32" s="77" t="s">
        <v>6</v>
      </c>
      <c r="B32" s="75">
        <v>5</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2.8333333333333335</v>
      </c>
    </row>
    <row r="49" spans="1:5" ht="40.5" customHeight="1" thickBot="1">
      <c r="A49" s="275" t="s">
        <v>53</v>
      </c>
      <c r="B49" s="276"/>
    </row>
    <row r="50" spans="1:5" ht="42" customHeight="1" thickBot="1"/>
    <row r="51" spans="1:5" ht="15.75">
      <c r="A51" s="277" t="s">
        <v>57</v>
      </c>
      <c r="B51" s="278"/>
    </row>
    <row r="52" spans="1:5">
      <c r="A52" s="126" t="s">
        <v>28</v>
      </c>
      <c r="B52" s="127"/>
    </row>
    <row r="53" spans="1:5" ht="33.75">
      <c r="A53" s="128" t="s">
        <v>105</v>
      </c>
      <c r="B53" s="127"/>
    </row>
    <row r="54" spans="1:5">
      <c r="A54" s="128" t="s">
        <v>30</v>
      </c>
      <c r="B54" s="127"/>
    </row>
    <row r="55" spans="1:5">
      <c r="A55" s="128" t="s">
        <v>31</v>
      </c>
      <c r="B55" s="127"/>
    </row>
    <row r="56" spans="1:5">
      <c r="A56" s="128" t="s">
        <v>32</v>
      </c>
      <c r="B56" s="127"/>
    </row>
    <row r="57" spans="1:5">
      <c r="A57" s="128" t="s">
        <v>34</v>
      </c>
      <c r="B57" s="127"/>
    </row>
    <row r="58" spans="1:5">
      <c r="A58" s="128" t="s">
        <v>33</v>
      </c>
      <c r="B58" s="127"/>
    </row>
    <row r="59" spans="1:5">
      <c r="A59" s="129" t="s">
        <v>6</v>
      </c>
      <c r="B59" s="130">
        <v>4</v>
      </c>
    </row>
    <row r="60" spans="1:5">
      <c r="A60" s="54"/>
      <c r="B60" s="55"/>
    </row>
    <row r="61" spans="1:5" ht="48" customHeight="1">
      <c r="A61" s="126" t="s">
        <v>35</v>
      </c>
      <c r="B61" s="127"/>
      <c r="D61" s="65"/>
      <c r="E61" s="66"/>
    </row>
    <row r="62" spans="1:5" ht="33.75">
      <c r="A62" s="128" t="s">
        <v>103</v>
      </c>
      <c r="B62" s="127"/>
    </row>
    <row r="63" spans="1:5">
      <c r="A63" s="128" t="s">
        <v>22</v>
      </c>
      <c r="B63" s="127"/>
    </row>
    <row r="64" spans="1:5">
      <c r="A64" s="128" t="s">
        <v>23</v>
      </c>
      <c r="B64" s="127"/>
    </row>
    <row r="65" spans="1:2">
      <c r="A65" s="129" t="s">
        <v>6</v>
      </c>
      <c r="B65" s="130">
        <v>1</v>
      </c>
    </row>
    <row r="66" spans="1:2">
      <c r="A66" s="54"/>
      <c r="B66" s="55"/>
    </row>
    <row r="67" spans="1:2">
      <c r="A67" s="126" t="s">
        <v>37</v>
      </c>
      <c r="B67" s="127"/>
    </row>
    <row r="68" spans="1:2" ht="22.5">
      <c r="A68" s="128" t="s">
        <v>38</v>
      </c>
      <c r="B68" s="127"/>
    </row>
    <row r="69" spans="1:2">
      <c r="A69" s="128" t="s">
        <v>39</v>
      </c>
      <c r="B69" s="127"/>
    </row>
    <row r="70" spans="1:2">
      <c r="A70" s="128" t="s">
        <v>40</v>
      </c>
      <c r="B70" s="127"/>
    </row>
    <row r="71" spans="1:2">
      <c r="A71" s="128" t="s">
        <v>41</v>
      </c>
      <c r="B71" s="127"/>
    </row>
    <row r="72" spans="1:2">
      <c r="A72" s="128" t="s">
        <v>42</v>
      </c>
      <c r="B72" s="127"/>
    </row>
    <row r="73" spans="1:2">
      <c r="A73" s="128" t="s">
        <v>43</v>
      </c>
      <c r="B73" s="127"/>
    </row>
    <row r="74" spans="1:2">
      <c r="A74" s="128" t="s">
        <v>44</v>
      </c>
      <c r="B74" s="127"/>
    </row>
    <row r="75" spans="1:2">
      <c r="A75" s="129" t="s">
        <v>6</v>
      </c>
      <c r="B75" s="130">
        <v>2</v>
      </c>
    </row>
    <row r="76" spans="1:2">
      <c r="A76" s="129"/>
      <c r="B76" s="130"/>
    </row>
    <row r="77" spans="1:2" ht="38.25" customHeight="1">
      <c r="A77" s="78" t="s">
        <v>45</v>
      </c>
      <c r="B77" s="55"/>
    </row>
    <row r="78" spans="1:2" ht="33.75">
      <c r="A78" s="54" t="s">
        <v>46</v>
      </c>
      <c r="B78" s="55"/>
    </row>
    <row r="79" spans="1:2">
      <c r="A79" s="54" t="s">
        <v>47</v>
      </c>
      <c r="B79" s="55"/>
    </row>
    <row r="80" spans="1:2">
      <c r="A80" s="54" t="s">
        <v>48</v>
      </c>
      <c r="B80" s="55"/>
    </row>
    <row r="81" spans="1:2" ht="22.5">
      <c r="A81" s="54" t="s">
        <v>49</v>
      </c>
      <c r="B81" s="55"/>
    </row>
    <row r="82" spans="1:2">
      <c r="A82" s="54" t="s">
        <v>50</v>
      </c>
      <c r="B82" s="55"/>
    </row>
    <row r="83" spans="1:2">
      <c r="A83" s="54" t="s">
        <v>51</v>
      </c>
      <c r="B83" s="55"/>
    </row>
    <row r="84" spans="1:2" ht="23.25" customHeight="1">
      <c r="A84" s="77" t="s">
        <v>6</v>
      </c>
      <c r="B84" s="75">
        <v>4</v>
      </c>
    </row>
    <row r="85" spans="1:2" ht="28.5" customHeight="1">
      <c r="A85" s="79" t="s">
        <v>52</v>
      </c>
      <c r="B85" s="80">
        <f>SUM(B59:B84)/4</f>
        <v>2.75</v>
      </c>
    </row>
    <row r="86" spans="1:2">
      <c r="A86" s="267" t="s">
        <v>54</v>
      </c>
      <c r="B86" s="268"/>
    </row>
    <row r="87" spans="1:2" ht="33" customHeight="1">
      <c r="A87" s="63"/>
      <c r="B87" s="64"/>
    </row>
    <row r="88" spans="1:2" ht="29.25" customHeight="1">
      <c r="A88" s="332" t="s">
        <v>58</v>
      </c>
      <c r="B88" s="333"/>
    </row>
    <row r="89" spans="1:2" ht="16.5" thickBot="1">
      <c r="A89" s="85" t="s">
        <v>55</v>
      </c>
      <c r="B89" s="86">
        <f>B48*B85</f>
        <v>7.791666666666667</v>
      </c>
    </row>
  </sheetData>
  <mergeCells count="7">
    <mergeCell ref="A88:B88"/>
    <mergeCell ref="A1:B1"/>
    <mergeCell ref="A2:B2"/>
    <mergeCell ref="A3:B3"/>
    <mergeCell ref="A49:B49"/>
    <mergeCell ref="A51:B51"/>
    <mergeCell ref="A86:B86"/>
  </mergeCells>
  <phoneticPr fontId="3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E91"/>
  <sheetViews>
    <sheetView topLeftCell="A71" workbookViewId="0">
      <selection activeCell="I56" sqref="I56"/>
    </sheetView>
  </sheetViews>
  <sheetFormatPr defaultRowHeight="15"/>
  <cols>
    <col min="1" max="1" width="66.5703125" style="20" customWidth="1"/>
    <col min="2" max="2" width="17.7109375" style="35" customWidth="1"/>
    <col min="3" max="16384" width="9.140625" style="20"/>
  </cols>
  <sheetData>
    <row r="1" spans="1:2" ht="15.75">
      <c r="A1" s="311" t="s">
        <v>75</v>
      </c>
      <c r="B1" s="312"/>
    </row>
    <row r="2" spans="1:2">
      <c r="A2" s="336" t="s">
        <v>92</v>
      </c>
      <c r="B2" s="337"/>
    </row>
    <row r="3" spans="1:2" ht="50.25" customHeight="1">
      <c r="A3" s="313" t="s">
        <v>93</v>
      </c>
      <c r="B3" s="314"/>
    </row>
    <row r="4" spans="1:2" ht="15.75">
      <c r="A4" s="315" t="s">
        <v>56</v>
      </c>
      <c r="B4" s="316"/>
    </row>
    <row r="5" spans="1:2" ht="15.75">
      <c r="A5" s="36" t="s">
        <v>7</v>
      </c>
      <c r="B5" s="27"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27">
        <v>2</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3</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2.5</v>
      </c>
    </row>
    <row r="50" spans="1:5" ht="40.5" customHeight="1" thickBot="1">
      <c r="A50" s="317" t="s">
        <v>53</v>
      </c>
      <c r="B50" s="318"/>
    </row>
    <row r="51" spans="1:5" ht="51.75" customHeight="1">
      <c r="A51" s="37"/>
      <c r="B51" s="38"/>
    </row>
    <row r="52" spans="1:5" ht="15.75" thickBot="1"/>
    <row r="53" spans="1:5" ht="42" customHeight="1">
      <c r="A53" s="319" t="s">
        <v>57</v>
      </c>
      <c r="B53" s="320"/>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39" customHeight="1">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3</v>
      </c>
    </row>
    <row r="87" spans="1:2" ht="15.75">
      <c r="A87" s="16" t="s">
        <v>52</v>
      </c>
      <c r="B87" s="17">
        <f>SUM(B61:B86)/4</f>
        <v>2.25</v>
      </c>
    </row>
    <row r="88" spans="1:2">
      <c r="A88" s="299" t="s">
        <v>54</v>
      </c>
      <c r="B88" s="300"/>
    </row>
    <row r="89" spans="1:2">
      <c r="A89" s="31"/>
      <c r="B89" s="32"/>
    </row>
    <row r="90" spans="1:2" ht="15.75">
      <c r="A90" s="301" t="s">
        <v>58</v>
      </c>
      <c r="B90" s="302"/>
    </row>
    <row r="91" spans="1:2" ht="16.5" thickBot="1">
      <c r="A91" s="18" t="s">
        <v>55</v>
      </c>
      <c r="B91" s="19">
        <f>B49*B87</f>
        <v>5.625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90"/>
  <sheetViews>
    <sheetView topLeftCell="A70" workbookViewId="0">
      <selection activeCell="G61" sqref="G61"/>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94</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E90"/>
  <sheetViews>
    <sheetView topLeftCell="A70" workbookViewId="0">
      <selection activeCell="L60" sqref="L60"/>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E90"/>
  <sheetViews>
    <sheetView topLeftCell="A71" workbookViewId="0">
      <selection activeCell="E62" sqref="E62"/>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81</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3</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1</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2.5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5.625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E91"/>
  <sheetViews>
    <sheetView topLeftCell="A76" zoomScale="120" zoomScaleNormal="120" workbookViewId="0">
      <selection activeCell="E56" sqref="E56"/>
    </sheetView>
  </sheetViews>
  <sheetFormatPr defaultRowHeight="11.25"/>
  <cols>
    <col min="1" max="1" width="68.85546875" style="1" customWidth="1"/>
    <col min="2" max="2" width="17.7109375" style="11" customWidth="1"/>
    <col min="3" max="16384" width="9.140625" style="1"/>
  </cols>
  <sheetData>
    <row r="1" spans="1:2" ht="15.75">
      <c r="A1" s="343" t="s">
        <v>78</v>
      </c>
      <c r="B1" s="344"/>
    </row>
    <row r="2" spans="1:2" ht="15.75">
      <c r="A2" s="341" t="s">
        <v>90</v>
      </c>
      <c r="B2" s="342"/>
    </row>
    <row r="3" spans="1:2" ht="15.75" customHeight="1">
      <c r="A3" s="345" t="s">
        <v>91</v>
      </c>
      <c r="B3" s="346"/>
    </row>
    <row r="4" spans="1:2" ht="27.75" customHeight="1">
      <c r="A4" s="347" t="s">
        <v>56</v>
      </c>
      <c r="B4" s="347"/>
    </row>
    <row r="5" spans="1:2">
      <c r="A5" s="2" t="s">
        <v>7</v>
      </c>
      <c r="B5" s="14" t="s">
        <v>8</v>
      </c>
    </row>
    <row r="6" spans="1:2">
      <c r="A6" s="3" t="s">
        <v>13</v>
      </c>
      <c r="B6" s="13"/>
    </row>
    <row r="7" spans="1:2">
      <c r="A7" s="4" t="s">
        <v>0</v>
      </c>
      <c r="B7" s="13"/>
    </row>
    <row r="8" spans="1:2">
      <c r="A8" s="4" t="s">
        <v>1</v>
      </c>
      <c r="B8" s="13"/>
    </row>
    <row r="9" spans="1:2" ht="12" customHeight="1">
      <c r="A9" s="4" t="s">
        <v>2</v>
      </c>
      <c r="B9" s="13"/>
    </row>
    <row r="10" spans="1:2">
      <c r="A10" s="4" t="s">
        <v>3</v>
      </c>
      <c r="B10" s="13"/>
    </row>
    <row r="11" spans="1:2">
      <c r="A11" s="4" t="s">
        <v>4</v>
      </c>
      <c r="B11" s="13"/>
    </row>
    <row r="12" spans="1:2">
      <c r="A12" s="4" t="s">
        <v>5</v>
      </c>
      <c r="B12" s="13"/>
    </row>
    <row r="13" spans="1:2">
      <c r="A13" s="5" t="s">
        <v>6</v>
      </c>
      <c r="B13" s="14">
        <v>3</v>
      </c>
    </row>
    <row r="14" spans="1:2">
      <c r="A14" s="4"/>
      <c r="B14" s="13"/>
    </row>
    <row r="15" spans="1:2">
      <c r="A15" s="3" t="s">
        <v>9</v>
      </c>
      <c r="B15" s="13"/>
    </row>
    <row r="16" spans="1:2">
      <c r="A16" s="4" t="s">
        <v>10</v>
      </c>
      <c r="B16" s="13"/>
    </row>
    <row r="17" spans="1:2">
      <c r="A17" s="4" t="s">
        <v>11</v>
      </c>
      <c r="B17" s="13"/>
    </row>
    <row r="18" spans="1:2">
      <c r="A18" s="4" t="s">
        <v>12</v>
      </c>
      <c r="B18" s="13"/>
    </row>
    <row r="19" spans="1:2">
      <c r="A19" s="5" t="s">
        <v>6</v>
      </c>
      <c r="B19" s="14">
        <v>5</v>
      </c>
    </row>
    <row r="20" spans="1:2">
      <c r="A20" s="4"/>
      <c r="B20" s="13"/>
    </row>
    <row r="21" spans="1:2">
      <c r="A21" s="6" t="s">
        <v>14</v>
      </c>
      <c r="B21" s="13"/>
    </row>
    <row r="22" spans="1:2" ht="22.5">
      <c r="A22" s="4" t="s">
        <v>67</v>
      </c>
      <c r="B22" s="13"/>
    </row>
    <row r="23" spans="1:2">
      <c r="A23" s="4" t="s">
        <v>15</v>
      </c>
      <c r="B23" s="13"/>
    </row>
    <row r="24" spans="1:2">
      <c r="A24" s="4" t="s">
        <v>16</v>
      </c>
      <c r="B24" s="13"/>
    </row>
    <row r="25" spans="1:2">
      <c r="A25" s="4" t="s">
        <v>17</v>
      </c>
      <c r="B25" s="13"/>
    </row>
    <row r="26" spans="1:2">
      <c r="A26" s="5" t="s">
        <v>6</v>
      </c>
      <c r="B26" s="14">
        <v>1</v>
      </c>
    </row>
    <row r="27" spans="1:2">
      <c r="A27" s="4"/>
      <c r="B27" s="13"/>
    </row>
    <row r="28" spans="1:2">
      <c r="A28" s="6" t="s">
        <v>18</v>
      </c>
      <c r="B28" s="13"/>
    </row>
    <row r="29" spans="1:2">
      <c r="A29" s="4" t="s">
        <v>19</v>
      </c>
      <c r="B29" s="13"/>
    </row>
    <row r="30" spans="1:2">
      <c r="A30" s="4" t="s">
        <v>20</v>
      </c>
      <c r="B30" s="13"/>
    </row>
    <row r="31" spans="1:2" ht="22.5">
      <c r="A31" s="4" t="s">
        <v>66</v>
      </c>
      <c r="B31" s="13"/>
    </row>
    <row r="32" spans="1:2">
      <c r="A32" s="4" t="s">
        <v>65</v>
      </c>
      <c r="B32" s="13"/>
    </row>
    <row r="33" spans="1:2">
      <c r="A33" s="5" t="s">
        <v>6</v>
      </c>
      <c r="B33" s="14">
        <v>5</v>
      </c>
    </row>
    <row r="34" spans="1:2">
      <c r="A34" s="4"/>
      <c r="B34" s="13"/>
    </row>
    <row r="35" spans="1:2">
      <c r="A35" s="6" t="s">
        <v>21</v>
      </c>
      <c r="B35" s="13"/>
    </row>
    <row r="36" spans="1:2" ht="33.75">
      <c r="A36" s="4" t="s">
        <v>64</v>
      </c>
      <c r="B36" s="13"/>
    </row>
    <row r="37" spans="1:2">
      <c r="A37" s="4" t="s">
        <v>22</v>
      </c>
      <c r="B37" s="13"/>
    </row>
    <row r="38" spans="1:2">
      <c r="A38" s="4" t="s">
        <v>23</v>
      </c>
      <c r="B38" s="13"/>
    </row>
    <row r="39" spans="1:2">
      <c r="A39" s="5" t="s">
        <v>6</v>
      </c>
      <c r="B39" s="14">
        <v>5</v>
      </c>
    </row>
    <row r="40" spans="1:2" ht="8.25" customHeight="1">
      <c r="A40" s="4"/>
      <c r="B40" s="13"/>
    </row>
    <row r="41" spans="1:2" ht="13.5" customHeight="1">
      <c r="A41" s="6" t="s">
        <v>24</v>
      </c>
      <c r="B41" s="13"/>
    </row>
    <row r="42" spans="1:2" ht="22.5">
      <c r="A42" s="4" t="s">
        <v>25</v>
      </c>
      <c r="B42" s="13"/>
    </row>
    <row r="43" spans="1:2">
      <c r="A43" s="4" t="s">
        <v>59</v>
      </c>
      <c r="B43" s="13"/>
    </row>
    <row r="44" spans="1:2">
      <c r="A44" s="4" t="s">
        <v>60</v>
      </c>
      <c r="B44" s="13"/>
    </row>
    <row r="45" spans="1:2">
      <c r="A45" s="4" t="s">
        <v>26</v>
      </c>
      <c r="B45" s="13"/>
    </row>
    <row r="46" spans="1:2">
      <c r="A46" s="4" t="s">
        <v>61</v>
      </c>
      <c r="B46" s="13"/>
    </row>
    <row r="47" spans="1:2">
      <c r="A47" s="4" t="s">
        <v>62</v>
      </c>
      <c r="B47" s="13"/>
    </row>
    <row r="48" spans="1:2">
      <c r="A48" s="5" t="s">
        <v>6</v>
      </c>
      <c r="B48" s="14">
        <v>1</v>
      </c>
    </row>
    <row r="49" spans="1:5" ht="27.75" customHeight="1">
      <c r="A49" s="7" t="s">
        <v>27</v>
      </c>
      <c r="B49" s="8">
        <f>SUM(B13:B48)/6</f>
        <v>3.3333333333333335</v>
      </c>
    </row>
    <row r="50" spans="1:5" ht="40.5" customHeight="1">
      <c r="A50" s="348" t="s">
        <v>53</v>
      </c>
      <c r="B50" s="338"/>
    </row>
    <row r="51" spans="1:5" ht="51.75" customHeight="1">
      <c r="A51" s="9"/>
      <c r="B51" s="10"/>
    </row>
    <row r="52" spans="1:5" ht="30" customHeight="1">
      <c r="A52" s="341" t="str">
        <f>A3</f>
        <v>E - Riscossione coattiva tributi ed entrate patrimoniali</v>
      </c>
      <c r="B52" s="349"/>
    </row>
    <row r="53" spans="1:5" ht="42" customHeight="1">
      <c r="A53" s="340" t="s">
        <v>57</v>
      </c>
      <c r="B53" s="340"/>
    </row>
    <row r="54" spans="1:5">
      <c r="A54" s="6" t="s">
        <v>28</v>
      </c>
      <c r="B54" s="13"/>
    </row>
    <row r="55" spans="1:5" ht="56.25">
      <c r="A55" s="4" t="s">
        <v>29</v>
      </c>
      <c r="B55" s="13"/>
    </row>
    <row r="56" spans="1:5">
      <c r="A56" s="4" t="s">
        <v>30</v>
      </c>
      <c r="B56" s="13"/>
    </row>
    <row r="57" spans="1:5">
      <c r="A57" s="4" t="s">
        <v>31</v>
      </c>
      <c r="B57" s="13"/>
    </row>
    <row r="58" spans="1:5">
      <c r="A58" s="4" t="s">
        <v>32</v>
      </c>
      <c r="B58" s="13"/>
    </row>
    <row r="59" spans="1:5">
      <c r="A59" s="4" t="s">
        <v>34</v>
      </c>
      <c r="B59" s="13"/>
    </row>
    <row r="60" spans="1:5">
      <c r="A60" s="4" t="s">
        <v>33</v>
      </c>
      <c r="B60" s="13"/>
    </row>
    <row r="61" spans="1:5">
      <c r="A61" s="5" t="s">
        <v>6</v>
      </c>
      <c r="B61" s="14">
        <v>4</v>
      </c>
    </row>
    <row r="62" spans="1:5">
      <c r="A62" s="4"/>
      <c r="B62" s="13"/>
    </row>
    <row r="63" spans="1:5">
      <c r="A63" s="6" t="s">
        <v>35</v>
      </c>
      <c r="B63" s="13"/>
    </row>
    <row r="64" spans="1:5" ht="39" customHeight="1">
      <c r="A64" s="4" t="s">
        <v>36</v>
      </c>
      <c r="B64" s="13"/>
      <c r="D64" s="9"/>
      <c r="E64" s="10"/>
    </row>
    <row r="65" spans="1:2">
      <c r="A65" s="4" t="s">
        <v>22</v>
      </c>
      <c r="B65" s="13"/>
    </row>
    <row r="66" spans="1:2">
      <c r="A66" s="4" t="s">
        <v>23</v>
      </c>
      <c r="B66" s="13"/>
    </row>
    <row r="67" spans="1:2">
      <c r="A67" s="5" t="s">
        <v>6</v>
      </c>
      <c r="B67" s="14">
        <v>1</v>
      </c>
    </row>
    <row r="68" spans="1:2">
      <c r="A68" s="4"/>
      <c r="B68" s="13"/>
    </row>
    <row r="69" spans="1:2">
      <c r="A69" s="6" t="s">
        <v>37</v>
      </c>
      <c r="B69" s="13"/>
    </row>
    <row r="70" spans="1:2" ht="22.5">
      <c r="A70" s="4" t="s">
        <v>38</v>
      </c>
      <c r="B70" s="13"/>
    </row>
    <row r="71" spans="1:2">
      <c r="A71" s="4" t="s">
        <v>39</v>
      </c>
      <c r="B71" s="13"/>
    </row>
    <row r="72" spans="1:2">
      <c r="A72" s="4" t="s">
        <v>40</v>
      </c>
      <c r="B72" s="13"/>
    </row>
    <row r="73" spans="1:2">
      <c r="A73" s="4" t="s">
        <v>41</v>
      </c>
      <c r="B73" s="13"/>
    </row>
    <row r="74" spans="1:2">
      <c r="A74" s="4" t="s">
        <v>42</v>
      </c>
      <c r="B74" s="13"/>
    </row>
    <row r="75" spans="1:2">
      <c r="A75" s="4" t="s">
        <v>43</v>
      </c>
      <c r="B75" s="13"/>
    </row>
    <row r="76" spans="1:2">
      <c r="A76" s="4" t="s">
        <v>44</v>
      </c>
      <c r="B76" s="13"/>
    </row>
    <row r="77" spans="1:2">
      <c r="A77" s="5" t="s">
        <v>6</v>
      </c>
      <c r="B77" s="14">
        <v>1</v>
      </c>
    </row>
    <row r="78" spans="1:2">
      <c r="A78" s="5"/>
      <c r="B78" s="14"/>
    </row>
    <row r="79" spans="1:2">
      <c r="A79" s="6" t="s">
        <v>45</v>
      </c>
      <c r="B79" s="13"/>
    </row>
    <row r="80" spans="1:2" ht="27" customHeight="1">
      <c r="A80" s="4" t="s">
        <v>46</v>
      </c>
      <c r="B80" s="13"/>
    </row>
    <row r="81" spans="1:2">
      <c r="A81" s="4" t="s">
        <v>47</v>
      </c>
      <c r="B81" s="13"/>
    </row>
    <row r="82" spans="1:2">
      <c r="A82" s="4" t="s">
        <v>48</v>
      </c>
      <c r="B82" s="13"/>
    </row>
    <row r="83" spans="1:2" ht="22.5">
      <c r="A83" s="4" t="s">
        <v>49</v>
      </c>
      <c r="B83" s="13"/>
    </row>
    <row r="84" spans="1:2">
      <c r="A84" s="4" t="s">
        <v>50</v>
      </c>
      <c r="B84" s="13"/>
    </row>
    <row r="85" spans="1:2">
      <c r="A85" s="4" t="s">
        <v>51</v>
      </c>
      <c r="B85" s="13"/>
    </row>
    <row r="86" spans="1:2">
      <c r="A86" s="5" t="s">
        <v>6</v>
      </c>
      <c r="B86" s="14">
        <v>2</v>
      </c>
    </row>
    <row r="87" spans="1:2" ht="23.25" customHeight="1">
      <c r="A87" s="7" t="s">
        <v>52</v>
      </c>
      <c r="B87" s="15">
        <f>SUM(B61:B86)/4</f>
        <v>2</v>
      </c>
    </row>
    <row r="88" spans="1:2" ht="28.5" customHeight="1">
      <c r="A88" s="338" t="s">
        <v>54</v>
      </c>
      <c r="B88" s="339"/>
    </row>
    <row r="89" spans="1:2" ht="36" customHeight="1"/>
    <row r="90" spans="1:2" ht="33" customHeight="1">
      <c r="A90" s="340" t="s">
        <v>58</v>
      </c>
      <c r="B90" s="340"/>
    </row>
    <row r="91" spans="1:2" ht="29.25" customHeight="1">
      <c r="A91" s="12" t="s">
        <v>55</v>
      </c>
      <c r="B91" s="15">
        <f>B49*B87</f>
        <v>6.666666666666667</v>
      </c>
    </row>
  </sheetData>
  <mergeCells count="9">
    <mergeCell ref="A88:B88"/>
    <mergeCell ref="A90:B90"/>
    <mergeCell ref="A2:B2"/>
    <mergeCell ref="A1:B1"/>
    <mergeCell ref="A3:B3"/>
    <mergeCell ref="A4:B4"/>
    <mergeCell ref="A50:B50"/>
    <mergeCell ref="A52:B52"/>
    <mergeCell ref="A53:B53"/>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E90"/>
  <sheetViews>
    <sheetView topLeftCell="A68" zoomScale="120" zoomScaleNormal="120" workbookViewId="0">
      <selection activeCell="E77" sqref="E77"/>
    </sheetView>
  </sheetViews>
  <sheetFormatPr defaultRowHeight="11.25"/>
  <cols>
    <col min="1" max="1" width="68.85546875" style="1" customWidth="1"/>
    <col min="2" max="2" width="17.7109375" style="11" customWidth="1"/>
    <col min="3" max="16384" width="9.140625" style="1"/>
  </cols>
  <sheetData>
    <row r="1" spans="1:2" ht="15.75">
      <c r="A1" s="257" t="s">
        <v>276</v>
      </c>
      <c r="B1" s="258"/>
    </row>
    <row r="2" spans="1:2" ht="36.75" customHeight="1">
      <c r="A2" s="345" t="s">
        <v>63</v>
      </c>
      <c r="B2" s="346"/>
    </row>
    <row r="3" spans="1:2" ht="27.75" customHeight="1">
      <c r="A3" s="347" t="s">
        <v>56</v>
      </c>
      <c r="B3" s="347"/>
    </row>
    <row r="4" spans="1:2">
      <c r="A4" s="2" t="s">
        <v>7</v>
      </c>
      <c r="B4" s="14"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4">
        <v>3</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4">
        <v>5</v>
      </c>
    </row>
    <row r="19" spans="1:2">
      <c r="A19" s="4"/>
      <c r="B19" s="13"/>
    </row>
    <row r="20" spans="1:2">
      <c r="A20" s="6" t="s">
        <v>14</v>
      </c>
      <c r="B20" s="13"/>
    </row>
    <row r="21" spans="1:2" ht="22.5">
      <c r="A21" s="4" t="s">
        <v>67</v>
      </c>
      <c r="B21" s="13"/>
    </row>
    <row r="22" spans="1:2">
      <c r="A22" s="4" t="s">
        <v>15</v>
      </c>
      <c r="B22" s="13"/>
    </row>
    <row r="23" spans="1:2">
      <c r="A23" s="4" t="s">
        <v>16</v>
      </c>
      <c r="B23" s="13"/>
    </row>
    <row r="24" spans="1:2">
      <c r="A24" s="4" t="s">
        <v>17</v>
      </c>
      <c r="B24" s="13"/>
    </row>
    <row r="25" spans="1:2">
      <c r="A25" s="5" t="s">
        <v>6</v>
      </c>
      <c r="B25" s="14">
        <v>1</v>
      </c>
    </row>
    <row r="26" spans="1:2">
      <c r="A26" s="4"/>
      <c r="B26" s="13"/>
    </row>
    <row r="27" spans="1:2">
      <c r="A27" s="6" t="s">
        <v>18</v>
      </c>
      <c r="B27" s="13"/>
    </row>
    <row r="28" spans="1:2">
      <c r="A28" s="4" t="s">
        <v>19</v>
      </c>
      <c r="B28" s="13"/>
    </row>
    <row r="29" spans="1:2">
      <c r="A29" s="4" t="s">
        <v>20</v>
      </c>
      <c r="B29" s="13"/>
    </row>
    <row r="30" spans="1:2" ht="22.5">
      <c r="A30" s="4" t="s">
        <v>66</v>
      </c>
      <c r="B30" s="13"/>
    </row>
    <row r="31" spans="1:2">
      <c r="A31" s="4" t="s">
        <v>65</v>
      </c>
      <c r="B31" s="13"/>
    </row>
    <row r="32" spans="1:2">
      <c r="A32" s="5" t="s">
        <v>6</v>
      </c>
      <c r="B32" s="14">
        <v>5</v>
      </c>
    </row>
    <row r="33" spans="1:2">
      <c r="A33" s="4"/>
      <c r="B33" s="13"/>
    </row>
    <row r="34" spans="1:2">
      <c r="A34" s="6" t="s">
        <v>21</v>
      </c>
      <c r="B34" s="13"/>
    </row>
    <row r="35" spans="1:2" ht="33.75">
      <c r="A35" s="4" t="s">
        <v>64</v>
      </c>
      <c r="B35" s="13"/>
    </row>
    <row r="36" spans="1:2">
      <c r="A36" s="4" t="s">
        <v>22</v>
      </c>
      <c r="B36" s="13"/>
    </row>
    <row r="37" spans="1:2">
      <c r="A37" s="4" t="s">
        <v>23</v>
      </c>
      <c r="B37" s="13"/>
    </row>
    <row r="38" spans="1:2">
      <c r="A38" s="5" t="s">
        <v>6</v>
      </c>
      <c r="B38" s="14">
        <v>5</v>
      </c>
    </row>
    <row r="39" spans="1:2" ht="8.25" customHeight="1">
      <c r="A39" s="4"/>
      <c r="B39" s="13"/>
    </row>
    <row r="40" spans="1:2" ht="13.5" customHeight="1">
      <c r="A40" s="6" t="s">
        <v>24</v>
      </c>
      <c r="B40" s="13"/>
    </row>
    <row r="41" spans="1:2" ht="22.5">
      <c r="A41" s="4" t="s">
        <v>25</v>
      </c>
      <c r="B41" s="13"/>
    </row>
    <row r="42" spans="1:2">
      <c r="A42" s="4" t="s">
        <v>59</v>
      </c>
      <c r="B42" s="13"/>
    </row>
    <row r="43" spans="1:2">
      <c r="A43" s="4" t="s">
        <v>60</v>
      </c>
      <c r="B43" s="13"/>
    </row>
    <row r="44" spans="1:2">
      <c r="A44" s="4" t="s">
        <v>26</v>
      </c>
      <c r="B44" s="13"/>
    </row>
    <row r="45" spans="1:2">
      <c r="A45" s="4" t="s">
        <v>61</v>
      </c>
      <c r="B45" s="13"/>
    </row>
    <row r="46" spans="1:2">
      <c r="A46" s="4" t="s">
        <v>62</v>
      </c>
      <c r="B46" s="13"/>
    </row>
    <row r="47" spans="1:2">
      <c r="A47" s="5" t="s">
        <v>6</v>
      </c>
      <c r="B47" s="14">
        <v>1</v>
      </c>
    </row>
    <row r="48" spans="1:2" ht="27.75" customHeight="1">
      <c r="A48" s="7" t="s">
        <v>27</v>
      </c>
      <c r="B48" s="8">
        <f>SUM(B12:B47)/6</f>
        <v>3.3333333333333335</v>
      </c>
    </row>
    <row r="49" spans="1:5" ht="40.5" customHeight="1">
      <c r="A49" s="348" t="s">
        <v>53</v>
      </c>
      <c r="B49" s="338"/>
    </row>
    <row r="50" spans="1:5" ht="51.75" customHeight="1">
      <c r="A50" s="9"/>
      <c r="B50" s="10"/>
    </row>
    <row r="51" spans="1:5" ht="30" customHeight="1">
      <c r="A51" s="341" t="str">
        <f>A2</f>
        <v>Gestione ordinaria delle spese di bilancio</v>
      </c>
      <c r="B51" s="349"/>
    </row>
    <row r="52" spans="1:5" ht="42" customHeight="1">
      <c r="A52" s="340" t="s">
        <v>57</v>
      </c>
      <c r="B52" s="340"/>
    </row>
    <row r="53" spans="1:5">
      <c r="A53" s="6" t="s">
        <v>28</v>
      </c>
      <c r="B53" s="13"/>
    </row>
    <row r="54" spans="1:5" ht="56.25">
      <c r="A54" s="4" t="s">
        <v>29</v>
      </c>
      <c r="B54" s="13"/>
    </row>
    <row r="55" spans="1:5">
      <c r="A55" s="4" t="s">
        <v>30</v>
      </c>
      <c r="B55" s="13"/>
    </row>
    <row r="56" spans="1:5">
      <c r="A56" s="4" t="s">
        <v>31</v>
      </c>
      <c r="B56" s="13"/>
    </row>
    <row r="57" spans="1:5">
      <c r="A57" s="4" t="s">
        <v>32</v>
      </c>
      <c r="B57" s="13"/>
    </row>
    <row r="58" spans="1:5">
      <c r="A58" s="4" t="s">
        <v>34</v>
      </c>
      <c r="B58" s="13"/>
    </row>
    <row r="59" spans="1:5">
      <c r="A59" s="4" t="s">
        <v>33</v>
      </c>
      <c r="B59" s="13"/>
    </row>
    <row r="60" spans="1:5">
      <c r="A60" s="5" t="s">
        <v>6</v>
      </c>
      <c r="B60" s="14">
        <v>4</v>
      </c>
    </row>
    <row r="61" spans="1:5">
      <c r="A61" s="4"/>
      <c r="B61" s="13"/>
    </row>
    <row r="62" spans="1:5">
      <c r="A62" s="6" t="s">
        <v>35</v>
      </c>
      <c r="B62" s="13"/>
    </row>
    <row r="63" spans="1:5" ht="39" customHeight="1">
      <c r="A63" s="4" t="s">
        <v>36</v>
      </c>
      <c r="B63" s="13"/>
      <c r="D63" s="9"/>
      <c r="E63" s="10"/>
    </row>
    <row r="64" spans="1:5">
      <c r="A64" s="4" t="s">
        <v>22</v>
      </c>
      <c r="B64" s="13"/>
    </row>
    <row r="65" spans="1:2">
      <c r="A65" s="4" t="s">
        <v>23</v>
      </c>
      <c r="B65" s="13"/>
    </row>
    <row r="66" spans="1:2">
      <c r="A66" s="5" t="s">
        <v>6</v>
      </c>
      <c r="B66" s="14">
        <v>1</v>
      </c>
    </row>
    <row r="67" spans="1:2">
      <c r="A67" s="4"/>
      <c r="B67" s="13"/>
    </row>
    <row r="68" spans="1:2">
      <c r="A68" s="6" t="s">
        <v>37</v>
      </c>
      <c r="B68" s="13"/>
    </row>
    <row r="69" spans="1:2" ht="22.5">
      <c r="A69" s="4" t="s">
        <v>38</v>
      </c>
      <c r="B69" s="13"/>
    </row>
    <row r="70" spans="1:2">
      <c r="A70" s="4" t="s">
        <v>39</v>
      </c>
      <c r="B70" s="13"/>
    </row>
    <row r="71" spans="1:2">
      <c r="A71" s="4" t="s">
        <v>40</v>
      </c>
      <c r="B71" s="13"/>
    </row>
    <row r="72" spans="1:2">
      <c r="A72" s="4" t="s">
        <v>41</v>
      </c>
      <c r="B72" s="13"/>
    </row>
    <row r="73" spans="1:2">
      <c r="A73" s="4" t="s">
        <v>42</v>
      </c>
      <c r="B73" s="13"/>
    </row>
    <row r="74" spans="1:2">
      <c r="A74" s="4" t="s">
        <v>43</v>
      </c>
      <c r="B74" s="13"/>
    </row>
    <row r="75" spans="1:2">
      <c r="A75" s="4" t="s">
        <v>44</v>
      </c>
      <c r="B75" s="13"/>
    </row>
    <row r="76" spans="1:2">
      <c r="A76" s="5" t="s">
        <v>6</v>
      </c>
      <c r="B76" s="14">
        <v>1</v>
      </c>
    </row>
    <row r="77" spans="1:2">
      <c r="A77" s="5"/>
      <c r="B77" s="14"/>
    </row>
    <row r="78" spans="1:2">
      <c r="A78" s="6" t="s">
        <v>45</v>
      </c>
      <c r="B78" s="13"/>
    </row>
    <row r="79" spans="1:2" ht="27" customHeight="1">
      <c r="A79" s="4" t="s">
        <v>46</v>
      </c>
      <c r="B79" s="13"/>
    </row>
    <row r="80" spans="1:2">
      <c r="A80" s="4" t="s">
        <v>47</v>
      </c>
      <c r="B80" s="13"/>
    </row>
    <row r="81" spans="1:2">
      <c r="A81" s="4" t="s">
        <v>48</v>
      </c>
      <c r="B81" s="13"/>
    </row>
    <row r="82" spans="1:2" ht="22.5">
      <c r="A82" s="4" t="s">
        <v>49</v>
      </c>
      <c r="B82" s="13"/>
    </row>
    <row r="83" spans="1:2">
      <c r="A83" s="4" t="s">
        <v>50</v>
      </c>
      <c r="B83" s="13"/>
    </row>
    <row r="84" spans="1:2">
      <c r="A84" s="4" t="s">
        <v>51</v>
      </c>
      <c r="B84" s="13"/>
    </row>
    <row r="85" spans="1:2">
      <c r="A85" s="5" t="s">
        <v>6</v>
      </c>
      <c r="B85" s="14">
        <v>2</v>
      </c>
    </row>
    <row r="86" spans="1:2" ht="23.25" customHeight="1">
      <c r="A86" s="7" t="s">
        <v>52</v>
      </c>
      <c r="B86" s="15">
        <f>SUM(B60:B85)/4</f>
        <v>2</v>
      </c>
    </row>
    <row r="87" spans="1:2" ht="28.5" customHeight="1">
      <c r="A87" s="338" t="s">
        <v>54</v>
      </c>
      <c r="B87" s="339"/>
    </row>
    <row r="88" spans="1:2" ht="36" customHeight="1"/>
    <row r="89" spans="1:2" ht="33" customHeight="1">
      <c r="A89" s="340" t="s">
        <v>58</v>
      </c>
      <c r="B89" s="340"/>
    </row>
    <row r="90" spans="1:2" ht="29.25" customHeight="1">
      <c r="A90" s="12" t="s">
        <v>55</v>
      </c>
      <c r="B90" s="15">
        <f>B48*B86</f>
        <v>6.666666666666667</v>
      </c>
    </row>
  </sheetData>
  <mergeCells count="8">
    <mergeCell ref="A1:B1"/>
    <mergeCell ref="A89:B89"/>
    <mergeCell ref="A2:B2"/>
    <mergeCell ref="A3:B3"/>
    <mergeCell ref="A52:B52"/>
    <mergeCell ref="A49:B49"/>
    <mergeCell ref="A87:B87"/>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E90"/>
  <sheetViews>
    <sheetView topLeftCell="A70"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79</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5</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4.333333333333333</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E90"/>
  <sheetViews>
    <sheetView topLeftCell="A70" workbookViewId="0">
      <selection activeCell="A97" sqref="A97"/>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80</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4.166666666666667</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9.375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21</vt:i4>
      </vt:variant>
    </vt:vector>
  </HeadingPairs>
  <TitlesOfParts>
    <vt:vector size="21" baseType="lpstr">
      <vt:lpstr>TAB SINTESI VALUTAZIONE 1</vt:lpstr>
      <vt:lpstr>CATALOGO ATTIVITA RISCHIO</vt:lpstr>
      <vt:lpstr>A1.CONCORSO</vt:lpstr>
      <vt:lpstr>A2.PROGRESSIONI</vt:lpstr>
      <vt:lpstr>A3.COCOCO</vt:lpstr>
      <vt:lpstr>A4.MOBILITA</vt:lpstr>
      <vt:lpstr>B1.AFFIDAMENTO LAVORI - SERVIZI</vt:lpstr>
      <vt:lpstr>B2.AFFIDAMENTO DIRETTO</vt:lpstr>
      <vt:lpstr>B3.RISOLUZIONI CONTROVERSIE</vt:lpstr>
      <vt:lpstr>C1.PERMESSI COSTRUIRE</vt:lpstr>
      <vt:lpstr>C2.CONTROLLI DIA SCIA EDILIZIA</vt:lpstr>
      <vt:lpstr>C3.ACCESSO SERVIZI SOCIALI</vt:lpstr>
      <vt:lpstr>C4.COMMERCIO FISSO E AMBULANTE</vt:lpstr>
      <vt:lpstr>C5.DEMOGRAFICI</vt:lpstr>
      <vt:lpstr>D1.CONCESSIONI ECONOMICHE</vt:lpstr>
      <vt:lpstr>D2.CONCESSIONI ECONOMICHE S SOC</vt:lpstr>
      <vt:lpstr>E1 .CdS</vt:lpstr>
      <vt:lpstr>E2.RISCOSSIONE TRIBUTI</vt:lpstr>
      <vt:lpstr>E3.SPESE BILANCIO</vt:lpstr>
      <vt:lpstr>E4.URBANISTICA GENERALE</vt:lpstr>
      <vt:lpstr>E5.URBANISTICA ATTUATIVA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ROCCA</cp:lastModifiedBy>
  <cp:lastPrinted>2015-01-20T17:43:16Z</cp:lastPrinted>
  <dcterms:created xsi:type="dcterms:W3CDTF">2013-10-23T13:36:03Z</dcterms:created>
  <dcterms:modified xsi:type="dcterms:W3CDTF">2015-01-30T11:26:48Z</dcterms:modified>
</cp:coreProperties>
</file>